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510" windowWidth="19440" windowHeight="11520"/>
  </bookViews>
  <sheets>
    <sheet name="МЛ" sheetId="63" r:id="rId1"/>
    <sheet name="СД-тех" sheetId="68" r:id="rId2"/>
    <sheet name="ВД-тех" sheetId="67" r:id="rId3"/>
    <sheet name="Абсолютное" sheetId="66" r:id="rId4"/>
    <sheet name="Разряды" sheetId="65" r:id="rId5"/>
    <sheet name="Судейская" sheetId="62" r:id="rId6"/>
    <sheet name="Справка" sheetId="69" r:id="rId7"/>
  </sheets>
  <externalReferences>
    <externalReference r:id="rId8"/>
  </externalReferences>
  <definedNames>
    <definedName name="_xlnm._FilterDatabase" localSheetId="0" hidden="1">МЛ!$A$8:$L$23</definedName>
    <definedName name="_xlnm.Print_Area" localSheetId="3">Абсолютное!$A$1:$M$20</definedName>
    <definedName name="_xlnm.Print_Area" localSheetId="2">'ВД-тех'!$A$1:$V$26</definedName>
    <definedName name="_xlnm.Print_Area" localSheetId="0">МЛ!$A$1:$L$28</definedName>
    <definedName name="_xlnm.Print_Area" localSheetId="4">Разряды!$A$1:$T$21</definedName>
    <definedName name="_xlnm.Print_Area" localSheetId="1">'СД-тех'!$A$1:$AT$27</definedName>
  </definedNames>
  <calcPr calcId="145621"/>
  <fileRecoveryPr autoRecover="0"/>
</workbook>
</file>

<file path=xl/calcChain.xml><?xml version="1.0" encoding="utf-8"?>
<calcChain xmlns="http://schemas.openxmlformats.org/spreadsheetml/2006/main">
  <c r="AO18" i="68" l="1"/>
  <c r="AK18" i="68"/>
  <c r="AF18" i="68"/>
  <c r="W18" i="68"/>
  <c r="S18" i="68"/>
  <c r="AO22" i="68"/>
  <c r="AK22" i="68"/>
  <c r="AF22" i="68"/>
  <c r="W22" i="68"/>
  <c r="S22" i="68"/>
  <c r="AO19" i="68"/>
  <c r="AK19" i="68"/>
  <c r="AF19" i="68"/>
  <c r="W19" i="68"/>
  <c r="S19" i="68"/>
  <c r="AO20" i="68"/>
  <c r="AK20" i="68"/>
  <c r="AF20" i="68"/>
  <c r="W20" i="68"/>
  <c r="S20" i="68"/>
  <c r="AO21" i="68"/>
  <c r="AK21" i="68"/>
  <c r="AF21" i="68"/>
  <c r="W21" i="68"/>
  <c r="S21" i="68"/>
  <c r="AO15" i="68"/>
  <c r="AK15" i="68"/>
  <c r="AF15" i="68"/>
  <c r="W15" i="68"/>
  <c r="S15" i="68"/>
  <c r="AO14" i="68"/>
  <c r="AK14" i="68"/>
  <c r="AF14" i="68"/>
  <c r="W14" i="68"/>
  <c r="S14" i="68"/>
  <c r="W23" i="68"/>
  <c r="S23" i="68"/>
  <c r="AO17" i="68"/>
  <c r="AK17" i="68"/>
  <c r="AF17" i="68"/>
  <c r="S17" i="68"/>
  <c r="AO13" i="68"/>
  <c r="AK13" i="68"/>
  <c r="AF13" i="68"/>
  <c r="W13" i="68"/>
  <c r="S13" i="68"/>
  <c r="AO16" i="68"/>
  <c r="AK16" i="68"/>
  <c r="AF16" i="68"/>
  <c r="W16" i="68"/>
  <c r="S16" i="68"/>
  <c r="O14" i="67"/>
  <c r="S14" i="67" s="1"/>
  <c r="O17" i="67"/>
  <c r="S17" i="67" s="1"/>
  <c r="O12" i="67"/>
  <c r="S12" i="67" s="1"/>
  <c r="O13" i="67"/>
  <c r="S13" i="67" s="1"/>
  <c r="O20" i="67"/>
  <c r="S20" i="67" s="1"/>
  <c r="O21" i="67"/>
  <c r="S21" i="67" s="1"/>
  <c r="O18" i="67"/>
  <c r="S18" i="67" s="1"/>
  <c r="O11" i="67"/>
  <c r="S11" i="67" s="1"/>
  <c r="O15" i="67"/>
  <c r="S15" i="67" s="1"/>
  <c r="O19" i="67"/>
  <c r="S19" i="67" s="1"/>
  <c r="O16" i="67"/>
  <c r="S16" i="67" s="1"/>
  <c r="AN21" i="68" l="1"/>
  <c r="AR21" i="68" s="1"/>
  <c r="AS21" i="68" s="1"/>
  <c r="AN17" i="68"/>
  <c r="AN18" i="68"/>
  <c r="AN14" i="68"/>
  <c r="AR14" i="68" s="1"/>
  <c r="AS14" i="68" s="1"/>
  <c r="AN16" i="68"/>
  <c r="AN22" i="68"/>
  <c r="AN19" i="68"/>
  <c r="AR19" i="68" s="1"/>
  <c r="AS19" i="68" s="1"/>
  <c r="AN20" i="68"/>
  <c r="AN15" i="68"/>
  <c r="AR15" i="68" s="1"/>
  <c r="AS15" i="68" s="1"/>
  <c r="AN13" i="68"/>
  <c r="AR13" i="68" s="1"/>
  <c r="AS13" i="68" s="1"/>
  <c r="T19" i="67"/>
  <c r="U19" i="67"/>
  <c r="T17" i="67"/>
  <c r="U17" i="67"/>
  <c r="T15" i="67"/>
  <c r="U15" i="67"/>
  <c r="T20" i="67"/>
  <c r="U20" i="67"/>
  <c r="T11" i="67"/>
  <c r="U11" i="67"/>
  <c r="T13" i="67"/>
  <c r="U13" i="67"/>
  <c r="T14" i="67"/>
  <c r="U14" i="67"/>
  <c r="T16" i="67"/>
  <c r="U16" i="67"/>
  <c r="T18" i="67"/>
  <c r="U18" i="67"/>
  <c r="T12" i="67"/>
  <c r="U12" i="67"/>
  <c r="AR20" i="68" l="1"/>
  <c r="AS20" i="68" s="1"/>
  <c r="AR18" i="68"/>
  <c r="AS18" i="68" s="1"/>
  <c r="AR22" i="68"/>
  <c r="AS22" i="68" s="1"/>
  <c r="AR17" i="68"/>
  <c r="AS17" i="68" s="1"/>
  <c r="AS16" i="68"/>
  <c r="AR16" i="68"/>
  <c r="M14" i="66" l="1"/>
  <c r="M16" i="66"/>
  <c r="M13" i="66"/>
  <c r="M15" i="66"/>
  <c r="M12" i="66"/>
  <c r="M9" i="66"/>
  <c r="M11" i="66"/>
  <c r="M10" i="66"/>
  <c r="M8" i="66"/>
  <c r="T5" i="65"/>
  <c r="A5" i="65"/>
</calcChain>
</file>

<file path=xl/sharedStrings.xml><?xml version="1.0" encoding="utf-8"?>
<sst xmlns="http://schemas.openxmlformats.org/spreadsheetml/2006/main" count="658" uniqueCount="182">
  <si>
    <t>№ п/п</t>
  </si>
  <si>
    <t>Команда</t>
  </si>
  <si>
    <t>Главный судья</t>
  </si>
  <si>
    <t>Главный секретарь</t>
  </si>
  <si>
    <t>Технические результаты</t>
  </si>
  <si>
    <t>Место</t>
  </si>
  <si>
    <t>Фамилия, имя всадника</t>
  </si>
  <si>
    <t xml:space="preserve">Контрольное время </t>
  </si>
  <si>
    <t>сек</t>
  </si>
  <si>
    <t>Владение пикой</t>
  </si>
  <si>
    <t>Стрельба 
с коня</t>
  </si>
  <si>
    <t>Метание ножа</t>
  </si>
  <si>
    <t>Владение шашкой</t>
  </si>
  <si>
    <t>Время /сек./</t>
  </si>
  <si>
    <t>Штраф за время /баллы/</t>
  </si>
  <si>
    <t>Положительные  баллы за время</t>
  </si>
  <si>
    <t>Всего баллов</t>
  </si>
  <si>
    <t>Всего</t>
  </si>
  <si>
    <t>Кольцо</t>
  </si>
  <si>
    <t>Бросок пики</t>
  </si>
  <si>
    <t>Мишень № 1</t>
  </si>
  <si>
    <t>Мишень № 2</t>
  </si>
  <si>
    <t>Мишень № 3</t>
  </si>
  <si>
    <t>Рубка направо</t>
  </si>
  <si>
    <t>Рубка налево</t>
  </si>
  <si>
    <t>Конус</t>
  </si>
  <si>
    <t>Веревка</t>
  </si>
  <si>
    <t>Баллы</t>
  </si>
  <si>
    <t>4-6</t>
  </si>
  <si>
    <t>ВОЛЬНАЯ ДЖИГИТОВКА</t>
  </si>
  <si>
    <t>Судьи</t>
  </si>
  <si>
    <t>Средний балл по 3 судьям</t>
  </si>
  <si>
    <t>Максимальное количество баллов</t>
  </si>
  <si>
    <t>Набранное количество баллов</t>
  </si>
  <si>
    <t>% Выполнения</t>
  </si>
  <si>
    <t>Укол острогой</t>
  </si>
  <si>
    <t>Укол налево</t>
  </si>
  <si>
    <t>Кличка лошади, г.р., пол, масть., порода</t>
  </si>
  <si>
    <t>№ паспорта ФКСР лошади</t>
  </si>
  <si>
    <t>Команда, регион</t>
  </si>
  <si>
    <t>Тренер</t>
  </si>
  <si>
    <t xml:space="preserve">Владелец лошади </t>
  </si>
  <si>
    <t>Время выполнения/сек.</t>
  </si>
  <si>
    <t>Суммаарное время выполнения раздела /сек./</t>
  </si>
  <si>
    <t>Стрельба 
из лука</t>
  </si>
  <si>
    <r>
      <t xml:space="preserve">Фамилия, </t>
    </r>
    <r>
      <rPr>
        <i/>
        <sz val="9"/>
        <rFont val="Verdana"/>
        <family val="2"/>
        <charset val="204"/>
      </rPr>
      <t>имя всадника</t>
    </r>
  </si>
  <si>
    <t>МООКС "Джигитовка и тентпеггинг", г.Санкт-Петербург</t>
  </si>
  <si>
    <t>Волков О.</t>
  </si>
  <si>
    <t>Укол под током</t>
  </si>
  <si>
    <t>Прыжок через препятствие</t>
  </si>
  <si>
    <t>Вольная джигитовка</t>
  </si>
  <si>
    <t>№ членского билета</t>
  </si>
  <si>
    <t>Кличка лошади, г.р., пол, масть, порода</t>
  </si>
  <si>
    <t>Рег.№</t>
  </si>
  <si>
    <t>СПЕЦИАЛЬНАЯ ДЖИГИТОВКА</t>
  </si>
  <si>
    <t>Специальная джигитовка</t>
  </si>
  <si>
    <t>МАСТЕР-ЛИСТ</t>
  </si>
  <si>
    <t>Ветеринарный врач</t>
  </si>
  <si>
    <t>Веселова Т.В.</t>
  </si>
  <si>
    <t>Дуванова А.Ю. - 1К - Санкт-Петербург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</si>
  <si>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</si>
  <si>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</si>
  <si>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</si>
  <si>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</si>
  <si>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</si>
  <si>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</si>
  <si>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Технический Делегат</t>
  </si>
  <si>
    <t>Отметка ветеринарной инспекции</t>
  </si>
  <si>
    <t>допущен</t>
  </si>
  <si>
    <t>012125</t>
  </si>
  <si>
    <t>Дуванова А.Ю - 1К - Санкт-Петербург</t>
  </si>
  <si>
    <t>Укол направо</t>
  </si>
  <si>
    <t>Звание, разряд</t>
  </si>
  <si>
    <r>
      <t xml:space="preserve">КЛИНОВА </t>
    </r>
    <r>
      <rPr>
        <sz val="10"/>
        <rFont val="Verdana"/>
        <family val="2"/>
        <charset val="204"/>
      </rPr>
      <t>Александра, 1999</t>
    </r>
  </si>
  <si>
    <t>2</t>
  </si>
  <si>
    <t>075299</t>
  </si>
  <si>
    <r>
      <t xml:space="preserve">ЛАПЕНКО </t>
    </r>
    <r>
      <rPr>
        <sz val="10"/>
        <rFont val="Verdana"/>
        <family val="2"/>
        <charset val="204"/>
      </rPr>
      <t>Валерия</t>
    </r>
  </si>
  <si>
    <t>056497</t>
  </si>
  <si>
    <t>020581</t>
  </si>
  <si>
    <r>
      <t xml:space="preserve">БЕЛОВ </t>
    </r>
    <r>
      <rPr>
        <sz val="10"/>
        <rFont val="Verdana"/>
        <family val="2"/>
        <charset val="204"/>
      </rPr>
      <t>Богдан, 2004</t>
    </r>
  </si>
  <si>
    <t>001504</t>
  </si>
  <si>
    <t>б/р</t>
  </si>
  <si>
    <r>
      <t>МОНАХ</t>
    </r>
    <r>
      <rPr>
        <sz val="10"/>
        <rFont val="Verdana"/>
        <family val="2"/>
        <charset val="204"/>
      </rPr>
      <t>-10, мер., вор., полукр., Одиссей, Санкт-Петербург</t>
    </r>
  </si>
  <si>
    <t>023026</t>
  </si>
  <si>
    <t>Павлик Р.</t>
  </si>
  <si>
    <t>Зарицкая К.В. - ВК - Санкт-Петербург</t>
  </si>
  <si>
    <t>Выпол. Нормы</t>
  </si>
  <si>
    <t>-</t>
  </si>
  <si>
    <t xml:space="preserve">ЧЕМПИОНАТ САНКТ-ПЕТЕРБУРГА
КУБОК  КСК «ВЕНТА-АРЕНА»
</t>
  </si>
  <si>
    <t>ЧЕМПИОНАТ САНКТ-ПЕТЕРБУРГА
КУБОК  КСК «ВЕНТА-АРЕНА»</t>
  </si>
  <si>
    <t>ЧЕМПИОНАТ САНКТ-ПЕТЕРБУРГА</t>
  </si>
  <si>
    <r>
      <t xml:space="preserve">БЕЛОВА </t>
    </r>
    <r>
      <rPr>
        <sz val="10"/>
        <rFont val="Verdana"/>
        <family val="2"/>
        <charset val="204"/>
      </rPr>
      <t>Ульяна, 2003</t>
    </r>
  </si>
  <si>
    <t>122003</t>
  </si>
  <si>
    <r>
      <t>КАПРИЗ</t>
    </r>
    <r>
      <rPr>
        <sz val="10"/>
        <rFont val="Verdana"/>
        <family val="2"/>
        <charset val="204"/>
      </rPr>
      <t>-06, жер., т-гнед., англо-кабард., Кадрист, Ставропольский край</t>
    </r>
  </si>
  <si>
    <t>009430</t>
  </si>
  <si>
    <r>
      <t xml:space="preserve">ЩЕТИН </t>
    </r>
    <r>
      <rPr>
        <sz val="10"/>
        <rFont val="Verdana"/>
        <family val="2"/>
        <charset val="204"/>
      </rPr>
      <t>Яков, 2007</t>
    </r>
  </si>
  <si>
    <t>025534</t>
  </si>
  <si>
    <r>
      <t xml:space="preserve">КОЖИНОВА </t>
    </r>
    <r>
      <rPr>
        <sz val="10"/>
        <rFont val="Verdana"/>
        <family val="2"/>
        <charset val="204"/>
      </rPr>
      <t>Анастасия</t>
    </r>
  </si>
  <si>
    <t>Кулинкович А.</t>
  </si>
  <si>
    <t>Конный хутор "Высота",
Санкт-Петербург</t>
  </si>
  <si>
    <r>
      <t xml:space="preserve">ЖАРКОВ </t>
    </r>
    <r>
      <rPr>
        <sz val="10"/>
        <rFont val="Verdana"/>
        <family val="2"/>
        <charset val="204"/>
      </rPr>
      <t>Роман</t>
    </r>
  </si>
  <si>
    <r>
      <t xml:space="preserve">ЮГАРОВА </t>
    </r>
    <r>
      <rPr>
        <sz val="10"/>
        <rFont val="Verdana"/>
        <family val="2"/>
        <charset val="204"/>
      </rPr>
      <t>Анна</t>
    </r>
  </si>
  <si>
    <t>011222</t>
  </si>
  <si>
    <t>Пронина Н.</t>
  </si>
  <si>
    <t>Югарова А.</t>
  </si>
  <si>
    <t>Конно-трюкова студия джигитовки "Альянс",
Санкт-Петербург</t>
  </si>
  <si>
    <t>самостоятельно</t>
  </si>
  <si>
    <r>
      <t xml:space="preserve">ТАРАСОВ </t>
    </r>
    <r>
      <rPr>
        <sz val="10"/>
        <rFont val="Verdana"/>
        <family val="2"/>
        <charset val="204"/>
      </rPr>
      <t>Андрей</t>
    </r>
  </si>
  <si>
    <t>008654</t>
  </si>
  <si>
    <r>
      <t xml:space="preserve">БЕРЕЗОВСКАЯ </t>
    </r>
    <r>
      <rPr>
        <sz val="10"/>
        <rFont val="Verdana"/>
        <family val="2"/>
        <charset val="204"/>
      </rPr>
      <t>Ирина</t>
    </r>
  </si>
  <si>
    <r>
      <t xml:space="preserve">АЛЕЙНИКОВА </t>
    </r>
    <r>
      <rPr>
        <sz val="10"/>
        <rFont val="Verdana"/>
        <family val="2"/>
        <charset val="204"/>
      </rPr>
      <t>Мария</t>
    </r>
  </si>
  <si>
    <r>
      <t xml:space="preserve">ЦЫМБАЛОВ </t>
    </r>
    <r>
      <rPr>
        <sz val="10"/>
        <rFont val="Verdana"/>
        <family val="2"/>
        <charset val="204"/>
      </rPr>
      <t>Максим, 2004</t>
    </r>
  </si>
  <si>
    <t>КЦКД «Багмут»,
Санкт-Петрбург</t>
  </si>
  <si>
    <r>
      <t xml:space="preserve">БАРЧЕНКОВА </t>
    </r>
    <r>
      <rPr>
        <sz val="10"/>
        <rFont val="Verdana"/>
        <family val="2"/>
        <charset val="204"/>
      </rPr>
      <t>Устинья</t>
    </r>
  </si>
  <si>
    <t>06 мая 2021г</t>
  </si>
  <si>
    <r>
      <t>ЛИРА-06</t>
    </r>
    <r>
      <rPr>
        <sz val="10"/>
        <rFont val="Verdana"/>
        <family val="2"/>
        <charset val="204"/>
      </rPr>
      <t>,  коб., гнед. полукр., н.з., Россия</t>
    </r>
  </si>
  <si>
    <t>Волынская М.</t>
  </si>
  <si>
    <r>
      <t>ХОРОВОД-</t>
    </r>
    <r>
      <rPr>
        <sz val="10"/>
        <rFont val="Verdana"/>
        <family val="2"/>
        <charset val="204"/>
      </rPr>
      <t>09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рыж. полукр., н.з., МБУ "Волгоградский казачий конно-спортиный клуб"</t>
    </r>
  </si>
  <si>
    <r>
      <t>ЛИРА-</t>
    </r>
    <r>
      <rPr>
        <sz val="10"/>
        <rFont val="Verdana"/>
        <family val="2"/>
        <charset val="204"/>
      </rPr>
      <t>06,  коб., гнед. полукр., н.з., Россия</t>
    </r>
  </si>
  <si>
    <r>
      <t>ЛЕТКА-</t>
    </r>
    <r>
      <rPr>
        <sz val="10"/>
        <rFont val="Verdana"/>
        <family val="2"/>
        <charset val="204"/>
      </rPr>
      <t>03, коб., т.-гнед., рус. тяж., Трюк, Вологодская обл.</t>
    </r>
  </si>
  <si>
    <t>025538</t>
  </si>
  <si>
    <t>Кулинковия А.</t>
  </si>
  <si>
    <t>№ лошади</t>
  </si>
  <si>
    <t>№ членского билета/регистрации ФКСР</t>
  </si>
  <si>
    <t>Разряд</t>
  </si>
  <si>
    <t>%Выполнения от максимально возможного (230 баллов)</t>
  </si>
  <si>
    <t>% Выполнения от заявленной программы</t>
  </si>
  <si>
    <t>Выполнен норматив</t>
  </si>
  <si>
    <t>Барышникова Ю.В. 1К (Волгоградская область)</t>
  </si>
  <si>
    <t>Алешко И.М. 1К (Московская область)</t>
  </si>
  <si>
    <t>АБСОЛЮТНОЕ ПЕРВЕНСТВО</t>
  </si>
  <si>
    <t>Местов абсолютном зачете</t>
  </si>
  <si>
    <t>Выполнение норматива</t>
  </si>
  <si>
    <t>% выполнения от максимально возможного</t>
  </si>
  <si>
    <t>АБСОЛЮТНОЕ ПЕРВЕНСТВО ПО 2-РАЗДЕЛАМ</t>
  </si>
  <si>
    <t>Специальная джигитовка % выполнения от максимально возможного</t>
  </si>
  <si>
    <t>Вольная джигитовка % выполнения от максимально возможного</t>
  </si>
  <si>
    <t>Сумма процентов в двух разделах</t>
  </si>
  <si>
    <t>06 мая 2021г.</t>
  </si>
  <si>
    <t>017290</t>
  </si>
  <si>
    <t>039990</t>
  </si>
  <si>
    <t>035885</t>
  </si>
  <si>
    <t>083199</t>
  </si>
  <si>
    <t>033697</t>
  </si>
  <si>
    <t>031504</t>
  </si>
  <si>
    <r>
      <t>ПОБЕДИТЕЛЬ</t>
    </r>
    <r>
      <rPr>
        <sz val="10"/>
        <rFont val="Verdana"/>
        <family val="2"/>
        <charset val="204"/>
      </rPr>
      <t>-14</t>
    </r>
    <r>
      <rPr>
        <b/>
        <sz val="10"/>
        <rFont val="Verdana"/>
        <family val="2"/>
        <charset val="204"/>
      </rPr>
      <t>,</t>
    </r>
    <r>
      <rPr>
        <sz val="10"/>
        <rFont val="Verdana"/>
        <family val="2"/>
        <charset val="204"/>
      </rPr>
      <t xml:space="preserve"> мер., сер. полукр., Откол, Ленинградская область</t>
    </r>
  </si>
  <si>
    <r>
      <t>ВАКАНСИЯ</t>
    </r>
    <r>
      <rPr>
        <sz val="10"/>
        <rFont val="Verdana"/>
        <family val="2"/>
        <charset val="204"/>
      </rPr>
      <t>-07, коб., гнед. полукр., Вихрь, Ленинградская область</t>
    </r>
  </si>
  <si>
    <r>
      <t>ЛЕТКА-</t>
    </r>
    <r>
      <rPr>
        <sz val="10"/>
        <rFont val="Verdana"/>
        <family val="2"/>
        <charset val="204"/>
      </rPr>
      <t>03, коб., т.-гнед., рус. тяж., Трюк, Вологодская область</t>
    </r>
  </si>
  <si>
    <r>
      <t xml:space="preserve">ХАГЛАР </t>
    </r>
    <r>
      <rPr>
        <sz val="10"/>
        <rFont val="Verdana"/>
        <family val="2"/>
        <charset val="204"/>
      </rPr>
      <t>-09, мер., игр. полукр., Гривис, Ленинградская область</t>
    </r>
  </si>
  <si>
    <r>
      <t>ВАКАНСИЯ-</t>
    </r>
    <r>
      <rPr>
        <sz val="10"/>
        <rFont val="Verdana"/>
        <family val="2"/>
        <charset val="204"/>
      </rPr>
      <t>07, коб., гнед. полукр., Вихрь, Ленинградская область</t>
    </r>
  </si>
  <si>
    <r>
      <t xml:space="preserve">КАВЕРИНА </t>
    </r>
    <r>
      <rPr>
        <sz val="10"/>
        <rFont val="Verdana"/>
        <family val="2"/>
        <charset val="204"/>
      </rPr>
      <t>Ольга</t>
    </r>
  </si>
  <si>
    <t>Судья 1</t>
  </si>
  <si>
    <t>Судья 2</t>
  </si>
  <si>
    <t>Судья 3</t>
  </si>
  <si>
    <t>снят</t>
  </si>
  <si>
    <t>Технический делегат</t>
  </si>
  <si>
    <t>Дуванова А.Ю.</t>
  </si>
  <si>
    <t>1К</t>
  </si>
  <si>
    <t>Зарицкая К.В.</t>
  </si>
  <si>
    <t>ВК</t>
  </si>
  <si>
    <t>Официальные лица турнира</t>
  </si>
  <si>
    <t>Справка о составе судейской коллегии</t>
  </si>
  <si>
    <t>Алешко И.М.</t>
  </si>
  <si>
    <t>Зубачек М.В.</t>
  </si>
  <si>
    <t>Кулинкович А.Е.</t>
  </si>
  <si>
    <t>3К</t>
  </si>
  <si>
    <t>Шеф-стюард</t>
  </si>
  <si>
    <t>Волков О.О.</t>
  </si>
  <si>
    <t>2К</t>
  </si>
  <si>
    <t>Ленинградская область</t>
  </si>
  <si>
    <t>Читчик</t>
  </si>
  <si>
    <t>Щурова Е.</t>
  </si>
  <si>
    <t>б/к</t>
  </si>
  <si>
    <t>Тверская область</t>
  </si>
  <si>
    <t>Судья-секретарь</t>
  </si>
  <si>
    <t>КСК "Вента-Арена", д.Хирвости, Ленинградская область</t>
  </si>
  <si>
    <t>Зубачек М.В. - ВК- Санкт-Петербург</t>
  </si>
  <si>
    <t>Зубачек М.Ю.</t>
  </si>
  <si>
    <t>Судья-член Град-Жюри</t>
  </si>
  <si>
    <t>Синицына И.Ю.</t>
  </si>
  <si>
    <t>Конно-трюковая студия джигитовки "Альянс",
Санкт-Петербург</t>
  </si>
  <si>
    <t>Зубачек М.Ю. - ВК-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</si>
</sst>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&quot;SFr.&quot;\ #,##0;&quot;SFr.&quot;\ \-#,##0"/>
    <numFmt numFmtId="172" formatCode="_-* #,##0.00&quot;р.&quot;_-;\-* #,##0.00&quot;р.&quot;_-;_-* \-??&quot;р.&quot;_-;_-@_-"/>
    <numFmt numFmtId="173" formatCode="_-* #,##0\ &quot;SFr.&quot;_-;\-* #,##0\ &quot;SFr.&quot;_-;_-* &quot;-&quot;\ &quot;SFr.&quot;_-;_-@_-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b/>
      <i/>
      <sz val="2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6"/>
      <name val="Verdana"/>
      <family val="2"/>
      <charset val="204"/>
    </font>
    <font>
      <b/>
      <i/>
      <sz val="16"/>
      <name val="Verdana"/>
      <family val="2"/>
      <charset val="204"/>
    </font>
    <font>
      <i/>
      <sz val="14"/>
      <name val="Verdana"/>
      <family val="2"/>
      <charset val="204"/>
    </font>
    <font>
      <i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i/>
      <sz val="10"/>
      <color indexed="10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i/>
      <sz val="8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i/>
      <sz val="11"/>
      <name val="Verdana"/>
      <family val="2"/>
      <charset val="204"/>
    </font>
    <font>
      <i/>
      <sz val="18"/>
      <name val="Verdana"/>
      <family val="2"/>
      <charset val="204"/>
    </font>
    <font>
      <b/>
      <i/>
      <sz val="14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sz val="14"/>
      <name val="Verdana"/>
      <family val="2"/>
      <charset val="204"/>
    </font>
    <font>
      <b/>
      <sz val="20"/>
      <name val="Verdana"/>
      <family val="2"/>
      <charset val="204"/>
    </font>
    <font>
      <sz val="16"/>
      <name val="Verdana"/>
      <family val="2"/>
      <charset val="204"/>
    </font>
    <font>
      <sz val="10"/>
      <color indexed="10"/>
      <name val="Verdana"/>
      <family val="2"/>
      <charset val="204"/>
    </font>
    <font>
      <sz val="18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"/>
      <family val="2"/>
      <charset val="204"/>
    </font>
    <font>
      <b/>
      <u/>
      <sz val="14"/>
      <name val="Verdana"/>
      <family val="2"/>
      <charset val="204"/>
    </font>
    <font>
      <b/>
      <sz val="8"/>
      <name val="Verdana"/>
      <family val="2"/>
      <charset val="204"/>
    </font>
    <font>
      <b/>
      <i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8"/>
      <name val="Verdana"/>
      <family val="2"/>
      <charset val="204"/>
    </font>
    <font>
      <b/>
      <sz val="13"/>
      <name val="Verdana"/>
      <family val="2"/>
      <charset val="204"/>
    </font>
    <font>
      <b/>
      <i/>
      <sz val="13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Arial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0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0" borderId="0"/>
    <xf numFmtId="0" fontId="4" fillId="0" borderId="0"/>
    <xf numFmtId="0" fontId="34" fillId="0" borderId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16" borderId="44" applyNumberFormat="0" applyAlignment="0" applyProtection="0"/>
    <xf numFmtId="0" fontId="45" fillId="16" borderId="44" applyNumberFormat="0" applyAlignment="0" applyProtection="0"/>
    <xf numFmtId="0" fontId="45" fillId="16" borderId="44" applyNumberFormat="0" applyAlignment="0" applyProtection="0"/>
    <xf numFmtId="0" fontId="45" fillId="16" borderId="44" applyNumberFormat="0" applyAlignment="0" applyProtection="0"/>
    <xf numFmtId="0" fontId="45" fillId="15" borderId="44" applyNumberFormat="0" applyAlignment="0" applyProtection="0"/>
    <xf numFmtId="0" fontId="45" fillId="15" borderId="44" applyNumberFormat="0" applyAlignment="0" applyProtection="0"/>
    <xf numFmtId="0" fontId="45" fillId="15" borderId="44" applyNumberFormat="0" applyAlignment="0" applyProtection="0"/>
    <xf numFmtId="0" fontId="46" fillId="42" borderId="45" applyNumberFormat="0" applyAlignment="0" applyProtection="0"/>
    <xf numFmtId="0" fontId="46" fillId="42" borderId="45" applyNumberFormat="0" applyAlignment="0" applyProtection="0"/>
    <xf numFmtId="0" fontId="46" fillId="42" borderId="45" applyNumberFormat="0" applyAlignment="0" applyProtection="0"/>
    <xf numFmtId="0" fontId="46" fillId="42" borderId="45" applyNumberFormat="0" applyAlignment="0" applyProtection="0"/>
    <xf numFmtId="0" fontId="46" fillId="41" borderId="45" applyNumberFormat="0" applyAlignment="0" applyProtection="0"/>
    <xf numFmtId="0" fontId="46" fillId="41" borderId="45" applyNumberFormat="0" applyAlignment="0" applyProtection="0"/>
    <xf numFmtId="0" fontId="46" fillId="41" borderId="45" applyNumberFormat="0" applyAlignment="0" applyProtection="0"/>
    <xf numFmtId="0" fontId="47" fillId="42" borderId="44" applyNumberFormat="0" applyAlignment="0" applyProtection="0"/>
    <xf numFmtId="0" fontId="47" fillId="42" borderId="44" applyNumberFormat="0" applyAlignment="0" applyProtection="0"/>
    <xf numFmtId="0" fontId="47" fillId="42" borderId="44" applyNumberFormat="0" applyAlignment="0" applyProtection="0"/>
    <xf numFmtId="0" fontId="47" fillId="42" borderId="44" applyNumberFormat="0" applyAlignment="0" applyProtection="0"/>
    <xf numFmtId="0" fontId="47" fillId="41" borderId="44" applyNumberFormat="0" applyAlignment="0" applyProtection="0"/>
    <xf numFmtId="0" fontId="47" fillId="41" borderId="44" applyNumberFormat="0" applyAlignment="0" applyProtection="0"/>
    <xf numFmtId="0" fontId="47" fillId="41" borderId="44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4" fillId="0" borderId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3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9" fontId="34" fillId="0" borderId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3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72" fontId="3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5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2" fontId="3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4" fillId="0" borderId="0" applyFill="0" applyBorder="0" applyAlignment="0" applyProtection="0"/>
    <xf numFmtId="17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5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4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72" fontId="43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7" fontId="34" fillId="0" borderId="0" applyFont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9" fontId="3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1" fillId="0" borderId="49" applyNumberFormat="0" applyFill="0" applyAlignment="0" applyProtection="0"/>
    <xf numFmtId="0" fontId="51" fillId="0" borderId="49" applyNumberFormat="0" applyFill="0" applyAlignment="0" applyProtection="0"/>
    <xf numFmtId="0" fontId="51" fillId="0" borderId="49" applyNumberFormat="0" applyFill="0" applyAlignment="0" applyProtection="0"/>
    <xf numFmtId="0" fontId="51" fillId="0" borderId="49" applyNumberFormat="0" applyFill="0" applyAlignment="0" applyProtection="0"/>
    <xf numFmtId="0" fontId="52" fillId="44" borderId="50" applyNumberFormat="0" applyAlignment="0" applyProtection="0"/>
    <xf numFmtId="0" fontId="52" fillId="44" borderId="50" applyNumberFormat="0" applyAlignment="0" applyProtection="0"/>
    <xf numFmtId="0" fontId="52" fillId="44" borderId="50" applyNumberFormat="0" applyAlignment="0" applyProtection="0"/>
    <xf numFmtId="0" fontId="52" fillId="44" borderId="50" applyNumberFormat="0" applyAlignment="0" applyProtection="0"/>
    <xf numFmtId="0" fontId="52" fillId="43" borderId="50" applyNumberFormat="0" applyAlignment="0" applyProtection="0"/>
    <xf numFmtId="0" fontId="52" fillId="43" borderId="50" applyNumberFormat="0" applyAlignment="0" applyProtection="0"/>
    <xf numFmtId="0" fontId="52" fillId="43" borderId="5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60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34" fillId="0" borderId="0"/>
    <xf numFmtId="0" fontId="4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60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3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1" fillId="0" borderId="0"/>
    <xf numFmtId="0" fontId="34" fillId="0" borderId="0"/>
    <xf numFmtId="0" fontId="43" fillId="0" borderId="0"/>
    <xf numFmtId="0" fontId="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43" fillId="0" borderId="0"/>
    <xf numFmtId="0" fontId="4" fillId="0" borderId="0"/>
    <xf numFmtId="0" fontId="39" fillId="0" borderId="0"/>
    <xf numFmtId="0" fontId="39" fillId="0" borderId="0"/>
    <xf numFmtId="0" fontId="43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39" fillId="0" borderId="0"/>
    <xf numFmtId="0" fontId="3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48" borderId="51" applyNumberFormat="0" applyAlignment="0" applyProtection="0"/>
    <xf numFmtId="0" fontId="1" fillId="48" borderId="51" applyNumberFormat="0" applyAlignment="0" applyProtection="0"/>
    <xf numFmtId="0" fontId="1" fillId="48" borderId="51" applyNumberFormat="0" applyAlignment="0" applyProtection="0"/>
    <xf numFmtId="0" fontId="34" fillId="48" borderId="51" applyNumberFormat="0" applyAlignment="0" applyProtection="0"/>
    <xf numFmtId="0" fontId="34" fillId="48" borderId="51" applyNumberFormat="0" applyAlignment="0" applyProtection="0"/>
    <xf numFmtId="0" fontId="34" fillId="47" borderId="51" applyNumberFormat="0" applyFont="0" applyAlignment="0" applyProtection="0"/>
    <xf numFmtId="0" fontId="34" fillId="4" borderId="33" applyNumberFormat="0" applyFont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176" fontId="4" fillId="0" borderId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4" fillId="0" borderId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</cellStyleXfs>
  <cellXfs count="278">
    <xf numFmtId="0" fontId="0" fillId="0" borderId="0" xfId="0"/>
    <xf numFmtId="0" fontId="7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6" xfId="0" applyFont="1" applyFill="1" applyBorder="1" applyAlignment="1">
      <alignment horizontal="center" vertical="top" textRotation="90" wrapText="1"/>
    </xf>
    <xf numFmtId="0" fontId="18" fillId="0" borderId="14" xfId="0" applyFont="1" applyFill="1" applyBorder="1" applyAlignment="1">
      <alignment horizontal="center" vertical="top" textRotation="90" wrapText="1"/>
    </xf>
    <xf numFmtId="0" fontId="18" fillId="0" borderId="3" xfId="0" applyFont="1" applyFill="1" applyBorder="1" applyAlignment="1">
      <alignment horizontal="center" vertical="top" textRotation="90" wrapText="1"/>
    </xf>
    <xf numFmtId="0" fontId="18" fillId="0" borderId="1" xfId="0" applyFont="1" applyFill="1" applyBorder="1" applyAlignment="1">
      <alignment horizontal="center" vertical="top" textRotation="90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64" fontId="12" fillId="0" borderId="0" xfId="0" applyNumberFormat="1" applyFont="1" applyFill="1"/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wrapText="1"/>
    </xf>
    <xf numFmtId="20" fontId="24" fillId="0" borderId="0" xfId="1" applyNumberFormat="1" applyFont="1" applyFill="1" applyAlignment="1">
      <alignment horizontal="right" shrinkToFi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1" fontId="2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centerContinuous" vertical="center" wrapText="1"/>
    </xf>
    <xf numFmtId="49" fontId="12" fillId="3" borderId="1" xfId="3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0" xfId="0" applyFont="1" applyFill="1" applyBorder="1"/>
    <xf numFmtId="0" fontId="27" fillId="3" borderId="1" xfId="1" applyFont="1" applyFill="1" applyBorder="1" applyAlignment="1">
      <alignment horizontal="center" vertical="center" wrapText="1"/>
    </xf>
    <xf numFmtId="0" fontId="21" fillId="3" borderId="1" xfId="5" applyFont="1" applyFill="1" applyBorder="1" applyAlignment="1">
      <alignment vertical="center" wrapText="1"/>
    </xf>
    <xf numFmtId="0" fontId="21" fillId="3" borderId="1" xfId="2" applyFont="1" applyFill="1" applyBorder="1" applyAlignment="1">
      <alignment vertical="center" wrapText="1"/>
    </xf>
    <xf numFmtId="20" fontId="24" fillId="0" borderId="0" xfId="1" applyNumberFormat="1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21" fillId="0" borderId="0" xfId="1" applyFont="1" applyFill="1" applyAlignment="1">
      <alignment vertical="center"/>
    </xf>
    <xf numFmtId="0" fontId="31" fillId="0" borderId="4" xfId="0" applyFont="1" applyFill="1" applyBorder="1" applyAlignment="1">
      <alignment vertical="center" shrinkToFit="1"/>
    </xf>
    <xf numFmtId="0" fontId="31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2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14" fontId="12" fillId="0" borderId="4" xfId="0" applyNumberFormat="1" applyFont="1" applyFill="1" applyBorder="1" applyAlignment="1">
      <alignment vertical="center"/>
    </xf>
    <xf numFmtId="0" fontId="20" fillId="0" borderId="0" xfId="7" applyFont="1" applyFill="1" applyBorder="1" applyAlignment="1">
      <alignment vertical="center" wrapText="1"/>
    </xf>
    <xf numFmtId="0" fontId="20" fillId="0" borderId="0" xfId="7" applyFont="1" applyFill="1" applyBorder="1" applyAlignment="1">
      <alignment horizontal="center" vertical="center" wrapText="1"/>
    </xf>
    <xf numFmtId="0" fontId="5" fillId="0" borderId="0" xfId="9"/>
    <xf numFmtId="0" fontId="12" fillId="0" borderId="0" xfId="8" applyNumberFormat="1" applyFont="1" applyFill="1" applyBorder="1" applyAlignment="1" applyProtection="1">
      <alignment vertical="center"/>
      <protection locked="0"/>
    </xf>
    <xf numFmtId="0" fontId="5" fillId="0" borderId="0" xfId="9" applyNumberFormat="1" applyAlignment="1">
      <alignment horizontal="left"/>
    </xf>
    <xf numFmtId="0" fontId="27" fillId="0" borderId="1" xfId="8" applyNumberFormat="1" applyFont="1" applyFill="1" applyBorder="1" applyAlignment="1" applyProtection="1">
      <alignment vertical="center"/>
      <protection locked="0"/>
    </xf>
    <xf numFmtId="0" fontId="12" fillId="0" borderId="1" xfId="8" applyNumberFormat="1" applyFont="1" applyFill="1" applyBorder="1" applyAlignment="1" applyProtection="1">
      <alignment vertical="center"/>
      <protection locked="0"/>
    </xf>
    <xf numFmtId="0" fontId="5" fillId="0" borderId="1" xfId="9" applyFont="1" applyBorder="1"/>
    <xf numFmtId="49" fontId="12" fillId="0" borderId="0" xfId="8" applyNumberFormat="1" applyFont="1" applyFill="1" applyBorder="1" applyAlignment="1" applyProtection="1">
      <alignment vertical="center"/>
      <protection locked="0"/>
    </xf>
    <xf numFmtId="0" fontId="34" fillId="0" borderId="0" xfId="8" applyNumberFormat="1" applyFont="1" applyFill="1" applyBorder="1" applyAlignment="1" applyProtection="1">
      <alignment horizontal="center" vertical="center"/>
      <protection locked="0"/>
    </xf>
    <xf numFmtId="0" fontId="12" fillId="0" borderId="0" xfId="10" applyFont="1" applyAlignment="1" applyProtection="1">
      <alignment horizontal="left" vertical="center"/>
      <protection locked="0"/>
    </xf>
    <xf numFmtId="0" fontId="22" fillId="0" borderId="0" xfId="1" applyFont="1" applyFill="1" applyAlignment="1">
      <alignment horizontal="center" vertical="center"/>
    </xf>
    <xf numFmtId="0" fontId="26" fillId="3" borderId="1" xfId="1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164" fontId="37" fillId="3" borderId="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/>
    </xf>
    <xf numFmtId="0" fontId="33" fillId="0" borderId="4" xfId="1" applyFont="1" applyFill="1" applyBorder="1" applyAlignment="1">
      <alignment wrapText="1"/>
    </xf>
    <xf numFmtId="164" fontId="7" fillId="0" borderId="3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right" wrapText="1"/>
    </xf>
    <xf numFmtId="0" fontId="29" fillId="0" borderId="0" xfId="0" applyFont="1" applyFill="1" applyAlignment="1">
      <alignment horizontal="center" wrapText="1"/>
    </xf>
    <xf numFmtId="0" fontId="36" fillId="3" borderId="5" xfId="10" applyFont="1" applyFill="1" applyBorder="1" applyAlignment="1" applyProtection="1">
      <alignment horizontal="center" vertical="center" wrapText="1"/>
      <protection locked="0"/>
    </xf>
    <xf numFmtId="0" fontId="36" fillId="3" borderId="6" xfId="10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 textRotation="90" wrapText="1"/>
    </xf>
    <xf numFmtId="0" fontId="15" fillId="0" borderId="6" xfId="1" applyFont="1" applyFill="1" applyBorder="1" applyAlignment="1">
      <alignment horizontal="center" vertical="center" textRotation="90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164" fontId="13" fillId="0" borderId="12" xfId="0" applyNumberFormat="1" applyFont="1" applyFill="1" applyBorder="1" applyAlignment="1">
      <alignment horizontal="center" vertical="center" textRotation="90" wrapText="1"/>
    </xf>
    <xf numFmtId="164" fontId="13" fillId="0" borderId="19" xfId="0" applyNumberFormat="1" applyFont="1" applyFill="1" applyBorder="1" applyAlignment="1">
      <alignment horizontal="center" vertical="center" textRotation="90" wrapText="1"/>
    </xf>
    <xf numFmtId="164" fontId="13" fillId="0" borderId="24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164" fontId="13" fillId="0" borderId="11" xfId="0" applyNumberFormat="1" applyFont="1" applyFill="1" applyBorder="1" applyAlignment="1">
      <alignment horizontal="center" vertical="center" textRotation="90" wrapText="1"/>
    </xf>
    <xf numFmtId="164" fontId="13" fillId="0" borderId="15" xfId="0" applyNumberFormat="1" applyFont="1" applyFill="1" applyBorder="1" applyAlignment="1">
      <alignment horizontal="center" vertical="center" textRotation="90" wrapText="1"/>
    </xf>
    <xf numFmtId="164" fontId="13" fillId="0" borderId="22" xfId="0" applyNumberFormat="1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22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textRotation="90" wrapText="1"/>
    </xf>
    <xf numFmtId="0" fontId="13" fillId="0" borderId="28" xfId="0" applyFont="1" applyFill="1" applyBorder="1" applyAlignment="1">
      <alignment horizontal="center" textRotation="90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0" fillId="0" borderId="0" xfId="7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7" fillId="0" borderId="0" xfId="0" applyFont="1" applyFill="1" applyAlignment="1">
      <alignment horizontal="left"/>
    </xf>
    <xf numFmtId="0" fontId="38" fillId="0" borderId="0" xfId="0" applyFont="1" applyFill="1"/>
    <xf numFmtId="14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textRotation="90" wrapText="1"/>
    </xf>
    <xf numFmtId="0" fontId="13" fillId="0" borderId="43" xfId="0" applyFont="1" applyFill="1" applyBorder="1" applyAlignment="1">
      <alignment horizontal="center" vertical="center" textRotation="90" wrapText="1"/>
    </xf>
    <xf numFmtId="1" fontId="12" fillId="0" borderId="2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" fontId="12" fillId="0" borderId="6" xfId="4" applyNumberFormat="1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33" fillId="0" borderId="4" xfId="1" applyFont="1" applyFill="1" applyBorder="1" applyAlignment="1">
      <alignment horizontal="left" wrapText="1"/>
    </xf>
    <xf numFmtId="0" fontId="7" fillId="0" borderId="1" xfId="0" applyFont="1" applyFill="1" applyBorder="1"/>
    <xf numFmtId="0" fontId="12" fillId="0" borderId="1" xfId="0" applyFont="1" applyFill="1" applyBorder="1"/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25" xfId="0" applyFont="1" applyFill="1" applyBorder="1"/>
    <xf numFmtId="164" fontId="17" fillId="0" borderId="1" xfId="0" applyNumberFormat="1" applyFont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8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2" fillId="0" borderId="0" xfId="10" applyFont="1" applyBorder="1" applyAlignment="1" applyProtection="1">
      <alignment vertical="center"/>
      <protection locked="0"/>
    </xf>
    <xf numFmtId="0" fontId="16" fillId="0" borderId="4" xfId="10" applyFont="1" applyBorder="1" applyAlignment="1" applyProtection="1">
      <alignment horizontal="right" vertical="center"/>
      <protection locked="0"/>
    </xf>
    <xf numFmtId="0" fontId="16" fillId="0" borderId="4" xfId="10" applyFont="1" applyBorder="1" applyAlignment="1" applyProtection="1">
      <alignment horizontal="center" vertical="center"/>
      <protection locked="0"/>
    </xf>
    <xf numFmtId="0" fontId="35" fillId="0" borderId="0" xfId="2118" applyNumberFormat="1" applyFont="1" applyFill="1" applyBorder="1" applyAlignment="1" applyProtection="1">
      <alignment horizontal="center" vertical="center"/>
      <protection locked="0"/>
    </xf>
    <xf numFmtId="0" fontId="35" fillId="0" borderId="0" xfId="2118" applyNumberFormat="1" applyFont="1" applyFill="1" applyBorder="1" applyAlignment="1" applyProtection="1">
      <alignment horizontal="left" vertical="center"/>
      <protection locked="0"/>
    </xf>
    <xf numFmtId="0" fontId="20" fillId="0" borderId="0" xfId="7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vertical="center" wrapText="1"/>
    </xf>
    <xf numFmtId="0" fontId="5" fillId="0" borderId="0" xfId="9"/>
    <xf numFmtId="0" fontId="12" fillId="0" borderId="0" xfId="10" applyFont="1" applyAlignment="1" applyProtection="1">
      <alignment horizontal="left" vertical="center"/>
      <protection locked="0"/>
    </xf>
    <xf numFmtId="0" fontId="5" fillId="0" borderId="1" xfId="9" applyFont="1" applyBorder="1"/>
    <xf numFmtId="0" fontId="16" fillId="0" borderId="0" xfId="10" applyFont="1" applyAlignment="1" applyProtection="1">
      <alignment horizontal="left"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  <xf numFmtId="0" fontId="16" fillId="0" borderId="0" xfId="10" applyFont="1" applyAlignment="1" applyProtection="1">
      <alignment horizontal="right"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</cellXfs>
  <cellStyles count="2209">
    <cellStyle name="20% - Акцент1 10" xfId="11"/>
    <cellStyle name="20% - Акцент1 10 2" xfId="12"/>
    <cellStyle name="20% - Акцент1 11" xfId="13"/>
    <cellStyle name="20% - Акцент1 12" xfId="14"/>
    <cellStyle name="20% - Акцент1 2" xfId="15"/>
    <cellStyle name="20% — акцент1 2" xfId="16"/>
    <cellStyle name="20% - Акцент1 2 2" xfId="17"/>
    <cellStyle name="20% - Акцент1 2 2 2" xfId="18"/>
    <cellStyle name="20% - Акцент1 2 3" xfId="19"/>
    <cellStyle name="20% - Акцент1 2 3 2" xfId="20"/>
    <cellStyle name="20% - Акцент1 2 4" xfId="21"/>
    <cellStyle name="20% - Акцент1 2 5" xfId="22"/>
    <cellStyle name="20% - Акцент1 2 6" xfId="23"/>
    <cellStyle name="20% - Акцент1 2_29-30 мая" xfId="24"/>
    <cellStyle name="20% - Акцент1 3" xfId="25"/>
    <cellStyle name="20% - Акцент1 3 2" xfId="26"/>
    <cellStyle name="20% - Акцент1 3 3" xfId="27"/>
    <cellStyle name="20% - Акцент1 4" xfId="28"/>
    <cellStyle name="20% - Акцент1 4 2" xfId="29"/>
    <cellStyle name="20% - Акцент1 5" xfId="30"/>
    <cellStyle name="20% - Акцент1 5 2" xfId="31"/>
    <cellStyle name="20% - Акцент1 6" xfId="32"/>
    <cellStyle name="20% - Акцент1 6 2" xfId="33"/>
    <cellStyle name="20% - Акцент1 7" xfId="34"/>
    <cellStyle name="20% - Акцент1 7 2" xfId="35"/>
    <cellStyle name="20% - Акцент1 8" xfId="36"/>
    <cellStyle name="20% - Акцент1 8 2" xfId="37"/>
    <cellStyle name="20% - Акцент1 9" xfId="38"/>
    <cellStyle name="20% - Акцент1 9 2" xfId="39"/>
    <cellStyle name="20% - Акцент2 10" xfId="40"/>
    <cellStyle name="20% - Акцент2 10 2" xfId="41"/>
    <cellStyle name="20% - Акцент2 11" xfId="42"/>
    <cellStyle name="20% - Акцент2 12" xfId="43"/>
    <cellStyle name="20% - Акцент2 2" xfId="44"/>
    <cellStyle name="20% — акцент2 2" xfId="45"/>
    <cellStyle name="20% - Акцент2 2 2" xfId="46"/>
    <cellStyle name="20% - Акцент2 2 2 2" xfId="47"/>
    <cellStyle name="20% - Акцент2 2 3" xfId="48"/>
    <cellStyle name="20% - Акцент2 2 3 2" xfId="49"/>
    <cellStyle name="20% - Акцент2 2 4" xfId="50"/>
    <cellStyle name="20% - Акцент2 2 5" xfId="51"/>
    <cellStyle name="20% - Акцент2 2 6" xfId="52"/>
    <cellStyle name="20% - Акцент2 2_29-30 мая" xfId="53"/>
    <cellStyle name="20% - Акцент2 3" xfId="54"/>
    <cellStyle name="20% - Акцент2 3 2" xfId="55"/>
    <cellStyle name="20% - Акцент2 3 3" xfId="56"/>
    <cellStyle name="20% - Акцент2 4" xfId="57"/>
    <cellStyle name="20% - Акцент2 4 2" xfId="58"/>
    <cellStyle name="20% - Акцент2 5" xfId="59"/>
    <cellStyle name="20% - Акцент2 5 2" xfId="60"/>
    <cellStyle name="20% - Акцент2 6" xfId="61"/>
    <cellStyle name="20% - Акцент2 6 2" xfId="62"/>
    <cellStyle name="20% - Акцент2 7" xfId="63"/>
    <cellStyle name="20% - Акцент2 7 2" xfId="64"/>
    <cellStyle name="20% - Акцент2 8" xfId="65"/>
    <cellStyle name="20% - Акцент2 8 2" xfId="66"/>
    <cellStyle name="20% - Акцент2 9" xfId="67"/>
    <cellStyle name="20% - Акцент2 9 2" xfId="68"/>
    <cellStyle name="20% - Акцент3 10" xfId="69"/>
    <cellStyle name="20% - Акцент3 10 2" xfId="70"/>
    <cellStyle name="20% - Акцент3 11" xfId="71"/>
    <cellStyle name="20% - Акцент3 12" xfId="72"/>
    <cellStyle name="20% - Акцент3 2" xfId="73"/>
    <cellStyle name="20% — акцент3 2" xfId="74"/>
    <cellStyle name="20% - Акцент3 2 2" xfId="75"/>
    <cellStyle name="20% - Акцент3 2 2 2" xfId="76"/>
    <cellStyle name="20% - Акцент3 2 3" xfId="77"/>
    <cellStyle name="20% - Акцент3 2 3 2" xfId="78"/>
    <cellStyle name="20% - Акцент3 2 4" xfId="79"/>
    <cellStyle name="20% - Акцент3 2 5" xfId="80"/>
    <cellStyle name="20% - Акцент3 2 6" xfId="81"/>
    <cellStyle name="20% - Акцент3 2_29-30 мая" xfId="82"/>
    <cellStyle name="20% - Акцент3 3" xfId="83"/>
    <cellStyle name="20% - Акцент3 3 2" xfId="84"/>
    <cellStyle name="20% - Акцент3 3 3" xfId="85"/>
    <cellStyle name="20% - Акцент3 4" xfId="86"/>
    <cellStyle name="20% - Акцент3 4 2" xfId="87"/>
    <cellStyle name="20% - Акцент3 5" xfId="88"/>
    <cellStyle name="20% - Акцент3 5 2" xfId="89"/>
    <cellStyle name="20% - Акцент3 6" xfId="90"/>
    <cellStyle name="20% - Акцент3 6 2" xfId="91"/>
    <cellStyle name="20% - Акцент3 7" xfId="92"/>
    <cellStyle name="20% - Акцент3 7 2" xfId="93"/>
    <cellStyle name="20% - Акцент3 8" xfId="94"/>
    <cellStyle name="20% - Акцент3 8 2" xfId="95"/>
    <cellStyle name="20% - Акцент3 9" xfId="96"/>
    <cellStyle name="20% - Акцент3 9 2" xfId="97"/>
    <cellStyle name="20% - Акцент4 10" xfId="98"/>
    <cellStyle name="20% - Акцент4 10 2" xfId="99"/>
    <cellStyle name="20% - Акцент4 11" xfId="100"/>
    <cellStyle name="20% - Акцент4 12" xfId="101"/>
    <cellStyle name="20% - Акцент4 2" xfId="102"/>
    <cellStyle name="20% — акцент4 2" xfId="103"/>
    <cellStyle name="20% - Акцент4 2 2" xfId="104"/>
    <cellStyle name="20% - Акцент4 2 2 2" xfId="105"/>
    <cellStyle name="20% - Акцент4 2 3" xfId="106"/>
    <cellStyle name="20% - Акцент4 2 3 2" xfId="107"/>
    <cellStyle name="20% - Акцент4 2 4" xfId="108"/>
    <cellStyle name="20% - Акцент4 2 5" xfId="109"/>
    <cellStyle name="20% - Акцент4 2 6" xfId="110"/>
    <cellStyle name="20% - Акцент4 2_29-30 мая" xfId="111"/>
    <cellStyle name="20% - Акцент4 3" xfId="112"/>
    <cellStyle name="20% - Акцент4 3 2" xfId="113"/>
    <cellStyle name="20% - Акцент4 3 3" xfId="114"/>
    <cellStyle name="20% - Акцент4 4" xfId="115"/>
    <cellStyle name="20% - Акцент4 4 2" xfId="116"/>
    <cellStyle name="20% - Акцент4 5" xfId="117"/>
    <cellStyle name="20% - Акцент4 5 2" xfId="118"/>
    <cellStyle name="20% - Акцент4 6" xfId="119"/>
    <cellStyle name="20% - Акцент4 6 2" xfId="120"/>
    <cellStyle name="20% - Акцент4 7" xfId="121"/>
    <cellStyle name="20% - Акцент4 7 2" xfId="122"/>
    <cellStyle name="20% - Акцент4 8" xfId="123"/>
    <cellStyle name="20% - Акцент4 8 2" xfId="124"/>
    <cellStyle name="20% - Акцент4 9" xfId="125"/>
    <cellStyle name="20% - Акцент4 9 2" xfId="126"/>
    <cellStyle name="20% - Акцент5 10" xfId="127"/>
    <cellStyle name="20% - Акцент5 10 2" xfId="128"/>
    <cellStyle name="20% - Акцент5 11" xfId="129"/>
    <cellStyle name="20% - Акцент5 12" xfId="130"/>
    <cellStyle name="20% - Акцент5 2" xfId="131"/>
    <cellStyle name="20% — акцент5 2" xfId="132"/>
    <cellStyle name="20% - Акцент5 2 2" xfId="133"/>
    <cellStyle name="20% - Акцент5 2 2 2" xfId="134"/>
    <cellStyle name="20% - Акцент5 2 3" xfId="135"/>
    <cellStyle name="20% - Акцент5 2 3 2" xfId="136"/>
    <cellStyle name="20% - Акцент5 2 4" xfId="137"/>
    <cellStyle name="20% - Акцент5 2 5" xfId="138"/>
    <cellStyle name="20% - Акцент5 2 6" xfId="139"/>
    <cellStyle name="20% - Акцент5 2_29-30 мая" xfId="140"/>
    <cellStyle name="20% - Акцент5 3" xfId="141"/>
    <cellStyle name="20% - Акцент5 3 2" xfId="142"/>
    <cellStyle name="20% - Акцент5 3 3" xfId="143"/>
    <cellStyle name="20% - Акцент5 4" xfId="144"/>
    <cellStyle name="20% - Акцент5 4 2" xfId="145"/>
    <cellStyle name="20% - Акцент5 5" xfId="146"/>
    <cellStyle name="20% - Акцент5 5 2" xfId="147"/>
    <cellStyle name="20% - Акцент5 6" xfId="148"/>
    <cellStyle name="20% - Акцент5 6 2" xfId="149"/>
    <cellStyle name="20% - Акцент5 7" xfId="150"/>
    <cellStyle name="20% - Акцент5 7 2" xfId="151"/>
    <cellStyle name="20% - Акцент5 8" xfId="152"/>
    <cellStyle name="20% - Акцент5 8 2" xfId="153"/>
    <cellStyle name="20% - Акцент5 9" xfId="154"/>
    <cellStyle name="20% - Акцент5 9 2" xfId="155"/>
    <cellStyle name="20% - Акцент6 10" xfId="156"/>
    <cellStyle name="20% - Акцент6 10 2" xfId="157"/>
    <cellStyle name="20% - Акцент6 11" xfId="158"/>
    <cellStyle name="20% - Акцент6 12" xfId="159"/>
    <cellStyle name="20% - Акцент6 2" xfId="160"/>
    <cellStyle name="20% — акцент6 2" xfId="161"/>
    <cellStyle name="20% - Акцент6 2 2" xfId="162"/>
    <cellStyle name="20% - Акцент6 2 2 2" xfId="163"/>
    <cellStyle name="20% - Акцент6 2 3" xfId="164"/>
    <cellStyle name="20% - Акцент6 2 3 2" xfId="165"/>
    <cellStyle name="20% - Акцент6 2 4" xfId="166"/>
    <cellStyle name="20% - Акцент6 2 5" xfId="167"/>
    <cellStyle name="20% - Акцент6 2 6" xfId="168"/>
    <cellStyle name="20% - Акцент6 2_29-30 мая" xfId="169"/>
    <cellStyle name="20% - Акцент6 3" xfId="170"/>
    <cellStyle name="20% - Акцент6 3 2" xfId="171"/>
    <cellStyle name="20% - Акцент6 3 3" xfId="172"/>
    <cellStyle name="20% - Акцент6 4" xfId="173"/>
    <cellStyle name="20% - Акцент6 4 2" xfId="174"/>
    <cellStyle name="20% - Акцент6 5" xfId="175"/>
    <cellStyle name="20% - Акцент6 5 2" xfId="176"/>
    <cellStyle name="20% - Акцент6 6" xfId="177"/>
    <cellStyle name="20% - Акцент6 6 2" xfId="178"/>
    <cellStyle name="20% - Акцент6 7" xfId="179"/>
    <cellStyle name="20% - Акцент6 7 2" xfId="180"/>
    <cellStyle name="20% - Акцент6 8" xfId="181"/>
    <cellStyle name="20% - Акцент6 8 2" xfId="182"/>
    <cellStyle name="20% - Акцент6 9" xfId="183"/>
    <cellStyle name="20% - Акцент6 9 2" xfId="184"/>
    <cellStyle name="40% - Акцент1 10" xfId="185"/>
    <cellStyle name="40% - Акцент1 10 2" xfId="186"/>
    <cellStyle name="40% - Акцент1 11" xfId="187"/>
    <cellStyle name="40% - Акцент1 12" xfId="188"/>
    <cellStyle name="40% - Акцент1 2" xfId="189"/>
    <cellStyle name="40% — акцент1 2" xfId="190"/>
    <cellStyle name="40% - Акцент1 2 2" xfId="191"/>
    <cellStyle name="40% - Акцент1 2 2 2" xfId="192"/>
    <cellStyle name="40% - Акцент1 2 3" xfId="193"/>
    <cellStyle name="40% - Акцент1 2 3 2" xfId="194"/>
    <cellStyle name="40% - Акцент1 2 4" xfId="195"/>
    <cellStyle name="40% - Акцент1 2 5" xfId="196"/>
    <cellStyle name="40% - Акцент1 2 6" xfId="197"/>
    <cellStyle name="40% - Акцент1 2_29-30 мая" xfId="198"/>
    <cellStyle name="40% - Акцент1 3" xfId="199"/>
    <cellStyle name="40% - Акцент1 3 2" xfId="200"/>
    <cellStyle name="40% - Акцент1 3 3" xfId="201"/>
    <cellStyle name="40% - Акцент1 4" xfId="202"/>
    <cellStyle name="40% - Акцент1 4 2" xfId="203"/>
    <cellStyle name="40% - Акцент1 5" xfId="204"/>
    <cellStyle name="40% - Акцент1 5 2" xfId="205"/>
    <cellStyle name="40% - Акцент1 6" xfId="206"/>
    <cellStyle name="40% - Акцент1 6 2" xfId="207"/>
    <cellStyle name="40% - Акцент1 7" xfId="208"/>
    <cellStyle name="40% - Акцент1 7 2" xfId="209"/>
    <cellStyle name="40% - Акцент1 8" xfId="210"/>
    <cellStyle name="40% - Акцент1 8 2" xfId="211"/>
    <cellStyle name="40% - Акцент1 9" xfId="212"/>
    <cellStyle name="40% - Акцент1 9 2" xfId="213"/>
    <cellStyle name="40% - Акцент2 10" xfId="214"/>
    <cellStyle name="40% - Акцент2 10 2" xfId="215"/>
    <cellStyle name="40% - Акцент2 11" xfId="216"/>
    <cellStyle name="40% - Акцент2 12" xfId="217"/>
    <cellStyle name="40% - Акцент2 2" xfId="218"/>
    <cellStyle name="40% — акцент2 2" xfId="219"/>
    <cellStyle name="40% - Акцент2 2 2" xfId="220"/>
    <cellStyle name="40% - Акцент2 2 2 2" xfId="221"/>
    <cellStyle name="40% - Акцент2 2 3" xfId="222"/>
    <cellStyle name="40% - Акцент2 2 3 2" xfId="223"/>
    <cellStyle name="40% - Акцент2 2 4" xfId="224"/>
    <cellStyle name="40% - Акцент2 2 5" xfId="225"/>
    <cellStyle name="40% - Акцент2 2 6" xfId="226"/>
    <cellStyle name="40% - Акцент2 2_29-30 мая" xfId="227"/>
    <cellStyle name="40% - Акцент2 3" xfId="228"/>
    <cellStyle name="40% - Акцент2 3 2" xfId="229"/>
    <cellStyle name="40% - Акцент2 3 3" xfId="230"/>
    <cellStyle name="40% - Акцент2 4" xfId="231"/>
    <cellStyle name="40% - Акцент2 4 2" xfId="232"/>
    <cellStyle name="40% - Акцент2 5" xfId="233"/>
    <cellStyle name="40% - Акцент2 5 2" xfId="234"/>
    <cellStyle name="40% - Акцент2 6" xfId="235"/>
    <cellStyle name="40% - Акцент2 6 2" xfId="236"/>
    <cellStyle name="40% - Акцент2 7" xfId="237"/>
    <cellStyle name="40% - Акцент2 7 2" xfId="238"/>
    <cellStyle name="40% - Акцент2 8" xfId="239"/>
    <cellStyle name="40% - Акцент2 8 2" xfId="240"/>
    <cellStyle name="40% - Акцент2 9" xfId="241"/>
    <cellStyle name="40% - Акцент2 9 2" xfId="242"/>
    <cellStyle name="40% - Акцент3 10" xfId="243"/>
    <cellStyle name="40% - Акцент3 10 2" xfId="244"/>
    <cellStyle name="40% - Акцент3 11" xfId="245"/>
    <cellStyle name="40% - Акцент3 12" xfId="246"/>
    <cellStyle name="40% - Акцент3 2" xfId="247"/>
    <cellStyle name="40% — акцент3 2" xfId="248"/>
    <cellStyle name="40% - Акцент3 2 2" xfId="249"/>
    <cellStyle name="40% - Акцент3 2 2 2" xfId="250"/>
    <cellStyle name="40% - Акцент3 2 3" xfId="251"/>
    <cellStyle name="40% - Акцент3 2 3 2" xfId="252"/>
    <cellStyle name="40% - Акцент3 2 4" xfId="253"/>
    <cellStyle name="40% - Акцент3 2 5" xfId="254"/>
    <cellStyle name="40% - Акцент3 2 6" xfId="255"/>
    <cellStyle name="40% - Акцент3 2_29-30 мая" xfId="256"/>
    <cellStyle name="40% - Акцент3 3" xfId="257"/>
    <cellStyle name="40% - Акцент3 3 2" xfId="258"/>
    <cellStyle name="40% - Акцент3 3 3" xfId="259"/>
    <cellStyle name="40% - Акцент3 4" xfId="260"/>
    <cellStyle name="40% - Акцент3 4 2" xfId="261"/>
    <cellStyle name="40% - Акцент3 5" xfId="262"/>
    <cellStyle name="40% - Акцент3 5 2" xfId="263"/>
    <cellStyle name="40% - Акцент3 6" xfId="264"/>
    <cellStyle name="40% - Акцент3 6 2" xfId="265"/>
    <cellStyle name="40% - Акцент3 7" xfId="266"/>
    <cellStyle name="40% - Акцент3 7 2" xfId="267"/>
    <cellStyle name="40% - Акцент3 8" xfId="268"/>
    <cellStyle name="40% - Акцент3 8 2" xfId="269"/>
    <cellStyle name="40% - Акцент3 9" xfId="270"/>
    <cellStyle name="40% - Акцент3 9 2" xfId="271"/>
    <cellStyle name="40% - Акцент4 10" xfId="272"/>
    <cellStyle name="40% - Акцент4 10 2" xfId="273"/>
    <cellStyle name="40% - Акцент4 11" xfId="274"/>
    <cellStyle name="40% - Акцент4 12" xfId="275"/>
    <cellStyle name="40% - Акцент4 2" xfId="276"/>
    <cellStyle name="40% — акцент4 2" xfId="277"/>
    <cellStyle name="40% - Акцент4 2 2" xfId="278"/>
    <cellStyle name="40% - Акцент4 2 2 2" xfId="279"/>
    <cellStyle name="40% - Акцент4 2 3" xfId="280"/>
    <cellStyle name="40% - Акцент4 2 3 2" xfId="281"/>
    <cellStyle name="40% - Акцент4 2 4" xfId="282"/>
    <cellStyle name="40% - Акцент4 2 5" xfId="283"/>
    <cellStyle name="40% - Акцент4 2 6" xfId="284"/>
    <cellStyle name="40% - Акцент4 2_29-30 мая" xfId="285"/>
    <cellStyle name="40% - Акцент4 3" xfId="286"/>
    <cellStyle name="40% - Акцент4 3 2" xfId="287"/>
    <cellStyle name="40% - Акцент4 3 3" xfId="288"/>
    <cellStyle name="40% - Акцент4 4" xfId="289"/>
    <cellStyle name="40% - Акцент4 4 2" xfId="290"/>
    <cellStyle name="40% - Акцент4 5" xfId="291"/>
    <cellStyle name="40% - Акцент4 5 2" xfId="292"/>
    <cellStyle name="40% - Акцент4 6" xfId="293"/>
    <cellStyle name="40% - Акцент4 6 2" xfId="294"/>
    <cellStyle name="40% - Акцент4 7" xfId="295"/>
    <cellStyle name="40% - Акцент4 7 2" xfId="296"/>
    <cellStyle name="40% - Акцент4 8" xfId="297"/>
    <cellStyle name="40% - Акцент4 8 2" xfId="298"/>
    <cellStyle name="40% - Акцент4 9" xfId="299"/>
    <cellStyle name="40% - Акцент4 9 2" xfId="300"/>
    <cellStyle name="40% - Акцент5 10" xfId="301"/>
    <cellStyle name="40% - Акцент5 10 2" xfId="302"/>
    <cellStyle name="40% - Акцент5 11" xfId="303"/>
    <cellStyle name="40% - Акцент5 12" xfId="304"/>
    <cellStyle name="40% - Акцент5 2" xfId="305"/>
    <cellStyle name="40% — акцент5 2" xfId="306"/>
    <cellStyle name="40% - Акцент5 2 2" xfId="307"/>
    <cellStyle name="40% - Акцент5 2 2 2" xfId="308"/>
    <cellStyle name="40% - Акцент5 2 3" xfId="309"/>
    <cellStyle name="40% - Акцент5 2 3 2" xfId="310"/>
    <cellStyle name="40% - Акцент5 2 4" xfId="311"/>
    <cellStyle name="40% - Акцент5 2 5" xfId="312"/>
    <cellStyle name="40% - Акцент5 2 6" xfId="313"/>
    <cellStyle name="40% - Акцент5 2_29-30 мая" xfId="314"/>
    <cellStyle name="40% - Акцент5 3" xfId="315"/>
    <cellStyle name="40% - Акцент5 3 2" xfId="316"/>
    <cellStyle name="40% - Акцент5 3 3" xfId="317"/>
    <cellStyle name="40% - Акцент5 4" xfId="318"/>
    <cellStyle name="40% - Акцент5 4 2" xfId="319"/>
    <cellStyle name="40% - Акцент5 5" xfId="320"/>
    <cellStyle name="40% - Акцент5 5 2" xfId="321"/>
    <cellStyle name="40% - Акцент5 6" xfId="322"/>
    <cellStyle name="40% - Акцент5 6 2" xfId="323"/>
    <cellStyle name="40% - Акцент5 7" xfId="324"/>
    <cellStyle name="40% - Акцент5 7 2" xfId="325"/>
    <cellStyle name="40% - Акцент5 8" xfId="326"/>
    <cellStyle name="40% - Акцент5 8 2" xfId="327"/>
    <cellStyle name="40% - Акцент5 9" xfId="328"/>
    <cellStyle name="40% - Акцент5 9 2" xfId="329"/>
    <cellStyle name="40% - Акцент6 10" xfId="330"/>
    <cellStyle name="40% - Акцент6 10 2" xfId="331"/>
    <cellStyle name="40% - Акцент6 11" xfId="332"/>
    <cellStyle name="40% - Акцент6 12" xfId="333"/>
    <cellStyle name="40% - Акцент6 2" xfId="334"/>
    <cellStyle name="40% — акцент6 2" xfId="335"/>
    <cellStyle name="40% - Акцент6 2 2" xfId="336"/>
    <cellStyle name="40% - Акцент6 2 2 2" xfId="337"/>
    <cellStyle name="40% - Акцент6 2 3" xfId="338"/>
    <cellStyle name="40% - Акцент6 2 3 2" xfId="339"/>
    <cellStyle name="40% - Акцент6 2 4" xfId="340"/>
    <cellStyle name="40% - Акцент6 2 5" xfId="341"/>
    <cellStyle name="40% - Акцент6 2 6" xfId="342"/>
    <cellStyle name="40% - Акцент6 2_29-30 мая" xfId="343"/>
    <cellStyle name="40% - Акцент6 3" xfId="344"/>
    <cellStyle name="40% - Акцент6 3 2" xfId="345"/>
    <cellStyle name="40% - Акцент6 3 3" xfId="346"/>
    <cellStyle name="40% - Акцент6 4" xfId="347"/>
    <cellStyle name="40% - Акцент6 4 2" xfId="348"/>
    <cellStyle name="40% - Акцент6 5" xfId="349"/>
    <cellStyle name="40% - Акцент6 5 2" xfId="350"/>
    <cellStyle name="40% - Акцент6 6" xfId="351"/>
    <cellStyle name="40% - Акцент6 6 2" xfId="352"/>
    <cellStyle name="40% - Акцент6 7" xfId="353"/>
    <cellStyle name="40% - Акцент6 7 2" xfId="354"/>
    <cellStyle name="40% - Акцент6 8" xfId="355"/>
    <cellStyle name="40% - Акцент6 8 2" xfId="356"/>
    <cellStyle name="40% - Акцент6 9" xfId="357"/>
    <cellStyle name="40% - Акцент6 9 2" xfId="358"/>
    <cellStyle name="60% - Акцент1 10" xfId="359"/>
    <cellStyle name="60% - Акцент1 10 2" xfId="360"/>
    <cellStyle name="60% - Акцент1 11" xfId="361"/>
    <cellStyle name="60% - Акцент1 12" xfId="362"/>
    <cellStyle name="60% - Акцент1 2" xfId="363"/>
    <cellStyle name="60% — акцент1 2" xfId="364"/>
    <cellStyle name="60% - Акцент1 2 2" xfId="365"/>
    <cellStyle name="60% - Акцент1 2 3" xfId="366"/>
    <cellStyle name="60% - Акцент1 2 4" xfId="367"/>
    <cellStyle name="60% - Акцент1 3" xfId="368"/>
    <cellStyle name="60% - Акцент1 3 2" xfId="369"/>
    <cellStyle name="60% - Акцент1 4" xfId="370"/>
    <cellStyle name="60% - Акцент1 4 2" xfId="371"/>
    <cellStyle name="60% - Акцент1 5" xfId="372"/>
    <cellStyle name="60% - Акцент1 5 2" xfId="373"/>
    <cellStyle name="60% - Акцент1 6" xfId="374"/>
    <cellStyle name="60% - Акцент1 6 2" xfId="375"/>
    <cellStyle name="60% - Акцент1 7" xfId="376"/>
    <cellStyle name="60% - Акцент1 7 2" xfId="377"/>
    <cellStyle name="60% - Акцент1 8" xfId="378"/>
    <cellStyle name="60% - Акцент1 8 2" xfId="379"/>
    <cellStyle name="60% - Акцент1 9" xfId="380"/>
    <cellStyle name="60% - Акцент1 9 2" xfId="381"/>
    <cellStyle name="60% - Акцент2 10" xfId="382"/>
    <cellStyle name="60% - Акцент2 10 2" xfId="383"/>
    <cellStyle name="60% - Акцент2 11" xfId="384"/>
    <cellStyle name="60% - Акцент2 12" xfId="385"/>
    <cellStyle name="60% - Акцент2 2" xfId="386"/>
    <cellStyle name="60% — акцент2 2" xfId="387"/>
    <cellStyle name="60% - Акцент2 2 2" xfId="388"/>
    <cellStyle name="60% - Акцент2 2 3" xfId="389"/>
    <cellStyle name="60% - Акцент2 2 4" xfId="390"/>
    <cellStyle name="60% - Акцент2 3" xfId="391"/>
    <cellStyle name="60% - Акцент2 3 2" xfId="392"/>
    <cellStyle name="60% - Акцент2 4" xfId="393"/>
    <cellStyle name="60% - Акцент2 4 2" xfId="394"/>
    <cellStyle name="60% - Акцент2 5" xfId="395"/>
    <cellStyle name="60% - Акцент2 5 2" xfId="396"/>
    <cellStyle name="60% - Акцент2 6" xfId="397"/>
    <cellStyle name="60% - Акцент2 6 2" xfId="398"/>
    <cellStyle name="60% - Акцент2 7" xfId="399"/>
    <cellStyle name="60% - Акцент2 7 2" xfId="400"/>
    <cellStyle name="60% - Акцент2 8" xfId="401"/>
    <cellStyle name="60% - Акцент2 8 2" xfId="402"/>
    <cellStyle name="60% - Акцент2 9" xfId="403"/>
    <cellStyle name="60% - Акцент2 9 2" xfId="404"/>
    <cellStyle name="60% - Акцент3 10" xfId="405"/>
    <cellStyle name="60% - Акцент3 10 2" xfId="406"/>
    <cellStyle name="60% - Акцент3 11" xfId="407"/>
    <cellStyle name="60% - Акцент3 12" xfId="408"/>
    <cellStyle name="60% - Акцент3 2" xfId="409"/>
    <cellStyle name="60% — акцент3 2" xfId="410"/>
    <cellStyle name="60% - Акцент3 2 2" xfId="411"/>
    <cellStyle name="60% - Акцент3 2 3" xfId="412"/>
    <cellStyle name="60% - Акцент3 2 4" xfId="413"/>
    <cellStyle name="60% - Акцент3 3" xfId="414"/>
    <cellStyle name="60% - Акцент3 3 2" xfId="415"/>
    <cellStyle name="60% - Акцент3 4" xfId="416"/>
    <cellStyle name="60% - Акцент3 4 2" xfId="417"/>
    <cellStyle name="60% - Акцент3 5" xfId="418"/>
    <cellStyle name="60% - Акцент3 5 2" xfId="419"/>
    <cellStyle name="60% - Акцент3 6" xfId="420"/>
    <cellStyle name="60% - Акцент3 6 2" xfId="421"/>
    <cellStyle name="60% - Акцент3 7" xfId="422"/>
    <cellStyle name="60% - Акцент3 7 2" xfId="423"/>
    <cellStyle name="60% - Акцент3 8" xfId="424"/>
    <cellStyle name="60% - Акцент3 8 2" xfId="425"/>
    <cellStyle name="60% - Акцент3 9" xfId="426"/>
    <cellStyle name="60% - Акцент3 9 2" xfId="427"/>
    <cellStyle name="60% - Акцент4 10" xfId="428"/>
    <cellStyle name="60% - Акцент4 10 2" xfId="429"/>
    <cellStyle name="60% - Акцент4 11" xfId="430"/>
    <cellStyle name="60% - Акцент4 12" xfId="431"/>
    <cellStyle name="60% - Акцент4 2" xfId="432"/>
    <cellStyle name="60% — акцент4 2" xfId="433"/>
    <cellStyle name="60% - Акцент4 2 2" xfId="434"/>
    <cellStyle name="60% - Акцент4 2 3" xfId="435"/>
    <cellStyle name="60% - Акцент4 2 4" xfId="436"/>
    <cellStyle name="60% - Акцент4 3" xfId="437"/>
    <cellStyle name="60% - Акцент4 3 2" xfId="438"/>
    <cellStyle name="60% - Акцент4 4" xfId="439"/>
    <cellStyle name="60% - Акцент4 4 2" xfId="440"/>
    <cellStyle name="60% - Акцент4 5" xfId="441"/>
    <cellStyle name="60% - Акцент4 5 2" xfId="442"/>
    <cellStyle name="60% - Акцент4 6" xfId="443"/>
    <cellStyle name="60% - Акцент4 6 2" xfId="444"/>
    <cellStyle name="60% - Акцент4 7" xfId="445"/>
    <cellStyle name="60% - Акцент4 7 2" xfId="446"/>
    <cellStyle name="60% - Акцент4 8" xfId="447"/>
    <cellStyle name="60% - Акцент4 8 2" xfId="448"/>
    <cellStyle name="60% - Акцент4 9" xfId="449"/>
    <cellStyle name="60% - Акцент4 9 2" xfId="450"/>
    <cellStyle name="60% - Акцент5 10" xfId="451"/>
    <cellStyle name="60% - Акцент5 10 2" xfId="452"/>
    <cellStyle name="60% - Акцент5 11" xfId="453"/>
    <cellStyle name="60% - Акцент5 12" xfId="454"/>
    <cellStyle name="60% - Акцент5 2" xfId="455"/>
    <cellStyle name="60% — акцент5 2" xfId="456"/>
    <cellStyle name="60% - Акцент5 2 2" xfId="457"/>
    <cellStyle name="60% - Акцент5 2 3" xfId="458"/>
    <cellStyle name="60% - Акцент5 2 4" xfId="459"/>
    <cellStyle name="60% - Акцент5 3" xfId="460"/>
    <cellStyle name="60% - Акцент5 3 2" xfId="461"/>
    <cellStyle name="60% - Акцент5 4" xfId="462"/>
    <cellStyle name="60% - Акцент5 4 2" xfId="463"/>
    <cellStyle name="60% - Акцент5 5" xfId="464"/>
    <cellStyle name="60% - Акцент5 5 2" xfId="465"/>
    <cellStyle name="60% - Акцент5 6" xfId="466"/>
    <cellStyle name="60% - Акцент5 6 2" xfId="467"/>
    <cellStyle name="60% - Акцент5 7" xfId="468"/>
    <cellStyle name="60% - Акцент5 7 2" xfId="469"/>
    <cellStyle name="60% - Акцент5 8" xfId="470"/>
    <cellStyle name="60% - Акцент5 8 2" xfId="471"/>
    <cellStyle name="60% - Акцент5 9" xfId="472"/>
    <cellStyle name="60% - Акцент5 9 2" xfId="473"/>
    <cellStyle name="60% - Акцент6 10" xfId="474"/>
    <cellStyle name="60% - Акцент6 10 2" xfId="475"/>
    <cellStyle name="60% - Акцент6 11" xfId="476"/>
    <cellStyle name="60% - Акцент6 12" xfId="477"/>
    <cellStyle name="60% - Акцент6 2" xfId="478"/>
    <cellStyle name="60% — акцент6 2" xfId="479"/>
    <cellStyle name="60% - Акцент6 2 2" xfId="480"/>
    <cellStyle name="60% - Акцент6 2 3" xfId="481"/>
    <cellStyle name="60% - Акцент6 2 4" xfId="482"/>
    <cellStyle name="60% - Акцент6 3" xfId="483"/>
    <cellStyle name="60% - Акцент6 3 2" xfId="484"/>
    <cellStyle name="60% - Акцент6 4" xfId="485"/>
    <cellStyle name="60% - Акцент6 4 2" xfId="486"/>
    <cellStyle name="60% - Акцент6 5" xfId="487"/>
    <cellStyle name="60% - Акцент6 5 2" xfId="488"/>
    <cellStyle name="60% - Акцент6 6" xfId="489"/>
    <cellStyle name="60% - Акцент6 6 2" xfId="490"/>
    <cellStyle name="60% - Акцент6 7" xfId="491"/>
    <cellStyle name="60% - Акцент6 7 2" xfId="492"/>
    <cellStyle name="60% - Акцент6 8" xfId="493"/>
    <cellStyle name="60% - Акцент6 8 2" xfId="494"/>
    <cellStyle name="60% - Акцент6 9" xfId="495"/>
    <cellStyle name="60% - Акцент6 9 2" xfId="496"/>
    <cellStyle name="Excel Built-in Normal" xfId="497"/>
    <cellStyle name="Normal 3" xfId="498"/>
    <cellStyle name="Normal_технические" xfId="499"/>
    <cellStyle name="Акцент1 2" xfId="500"/>
    <cellStyle name="Акцент1 2 2" xfId="501"/>
    <cellStyle name="Акцент1 3" xfId="502"/>
    <cellStyle name="Акцент1 3 2" xfId="503"/>
    <cellStyle name="Акцент1 4" xfId="504"/>
    <cellStyle name="Акцент1 4 2" xfId="505"/>
    <cellStyle name="Акцент1 5" xfId="506"/>
    <cellStyle name="Акцент2 2" xfId="507"/>
    <cellStyle name="Акцент2 2 2" xfId="508"/>
    <cellStyle name="Акцент2 3" xfId="509"/>
    <cellStyle name="Акцент2 3 2" xfId="510"/>
    <cellStyle name="Акцент2 4" xfId="511"/>
    <cellStyle name="Акцент2 4 2" xfId="512"/>
    <cellStyle name="Акцент2 5" xfId="513"/>
    <cellStyle name="Акцент3 2" xfId="514"/>
    <cellStyle name="Акцент3 2 2" xfId="515"/>
    <cellStyle name="Акцент3 3" xfId="516"/>
    <cellStyle name="Акцент3 3 2" xfId="517"/>
    <cellStyle name="Акцент3 4" xfId="518"/>
    <cellStyle name="Акцент3 4 2" xfId="519"/>
    <cellStyle name="Акцент3 5" xfId="520"/>
    <cellStyle name="Акцент4 2" xfId="521"/>
    <cellStyle name="Акцент4 2 2" xfId="522"/>
    <cellStyle name="Акцент4 3" xfId="523"/>
    <cellStyle name="Акцент4 3 2" xfId="524"/>
    <cellStyle name="Акцент4 4" xfId="525"/>
    <cellStyle name="Акцент4 4 2" xfId="526"/>
    <cellStyle name="Акцент4 5" xfId="527"/>
    <cellStyle name="Акцент5 2" xfId="528"/>
    <cellStyle name="Акцент5 2 2" xfId="529"/>
    <cellStyle name="Акцент5 3" xfId="530"/>
    <cellStyle name="Акцент5 3 2" xfId="531"/>
    <cellStyle name="Акцент5 4" xfId="532"/>
    <cellStyle name="Акцент5 4 2" xfId="533"/>
    <cellStyle name="Акцент5 5" xfId="534"/>
    <cellStyle name="Акцент6 2" xfId="535"/>
    <cellStyle name="Акцент6 2 2" xfId="536"/>
    <cellStyle name="Акцент6 3" xfId="537"/>
    <cellStyle name="Акцент6 3 2" xfId="538"/>
    <cellStyle name="Акцент6 4" xfId="539"/>
    <cellStyle name="Акцент6 4 2" xfId="540"/>
    <cellStyle name="Акцент6 5" xfId="541"/>
    <cellStyle name="Ввод  2" xfId="542"/>
    <cellStyle name="Ввод  2 2" xfId="543"/>
    <cellStyle name="Ввод  3" xfId="544"/>
    <cellStyle name="Ввод  3 2" xfId="545"/>
    <cellStyle name="Ввод  4" xfId="546"/>
    <cellStyle name="Ввод  4 2" xfId="547"/>
    <cellStyle name="Ввод  5" xfId="548"/>
    <cellStyle name="Вывод 2" xfId="549"/>
    <cellStyle name="Вывод 2 2" xfId="550"/>
    <cellStyle name="Вывод 3" xfId="551"/>
    <cellStyle name="Вывод 3 2" xfId="552"/>
    <cellStyle name="Вывод 4" xfId="553"/>
    <cellStyle name="Вывод 4 2" xfId="554"/>
    <cellStyle name="Вывод 5" xfId="555"/>
    <cellStyle name="Вычисление 2" xfId="556"/>
    <cellStyle name="Вычисление 2 2" xfId="557"/>
    <cellStyle name="Вычисление 3" xfId="558"/>
    <cellStyle name="Вычисление 3 2" xfId="559"/>
    <cellStyle name="Вычисление 4" xfId="560"/>
    <cellStyle name="Вычисление 4 2" xfId="561"/>
    <cellStyle name="Вычисление 5" xfId="562"/>
    <cellStyle name="Денежный 10" xfId="563"/>
    <cellStyle name="Денежный 10 10" xfId="564"/>
    <cellStyle name="Денежный 10 2" xfId="565"/>
    <cellStyle name="Денежный 10 2 2" xfId="566"/>
    <cellStyle name="Денежный 10 2 2 2" xfId="567"/>
    <cellStyle name="Денежный 10 2 2 2 2" xfId="568"/>
    <cellStyle name="Денежный 10 2 2 2 3" xfId="569"/>
    <cellStyle name="Денежный 10 2 2 3" xfId="570"/>
    <cellStyle name="Денежный 10 2 2 4" xfId="571"/>
    <cellStyle name="Денежный 10 2 2 5" xfId="572"/>
    <cellStyle name="Денежный 10 2 3" xfId="573"/>
    <cellStyle name="Денежный 10 2 3 2" xfId="574"/>
    <cellStyle name="Денежный 10 2 3 2 2" xfId="575"/>
    <cellStyle name="Денежный 10 2 3 2 2 2" xfId="576"/>
    <cellStyle name="Денежный 10 2 3 2 2 2 2" xfId="577"/>
    <cellStyle name="Денежный 10 2 3 2 2 2 3" xfId="578"/>
    <cellStyle name="Денежный 10 2 3 2 2 2 4" xfId="579"/>
    <cellStyle name="Денежный 10 2 3 2 2 2 5" xfId="580"/>
    <cellStyle name="Денежный 10 2 3 2 2 3" xfId="581"/>
    <cellStyle name="Денежный 10 2 3 2 2 4" xfId="582"/>
    <cellStyle name="Денежный 10 2 3 2 2 5" xfId="583"/>
    <cellStyle name="Денежный 10 2 3 2 2 6" xfId="584"/>
    <cellStyle name="Денежный 10 2 3 2 2 7" xfId="585"/>
    <cellStyle name="Денежный 10 2 3 2 3" xfId="586"/>
    <cellStyle name="Денежный 10 2 3 2 4" xfId="587"/>
    <cellStyle name="Денежный 10 2 3 2 5" xfId="588"/>
    <cellStyle name="Денежный 10 2 3 2 6" xfId="589"/>
    <cellStyle name="Денежный 10 2 3 2 7" xfId="590"/>
    <cellStyle name="Денежный 10 2 3 2 8" xfId="591"/>
    <cellStyle name="Денежный 10 2 3 3" xfId="592"/>
    <cellStyle name="Денежный 10 2 3 3 2" xfId="593"/>
    <cellStyle name="Денежный 10 2 3 3 2 2" xfId="594"/>
    <cellStyle name="Денежный 10 2 3 3 2 3" xfId="595"/>
    <cellStyle name="Денежный 10 2 3 3 2 4" xfId="596"/>
    <cellStyle name="Денежный 10 2 3 3 2 5" xfId="597"/>
    <cellStyle name="Денежный 10 2 3 3 2 6" xfId="598"/>
    <cellStyle name="Денежный 10 2 3 3 2 7" xfId="599"/>
    <cellStyle name="Денежный 10 2 3 3 3" xfId="600"/>
    <cellStyle name="Денежный 10 2 3 3 4" xfId="601"/>
    <cellStyle name="Денежный 10 2 3 3 5" xfId="602"/>
    <cellStyle name="Денежный 10 2 3 3 6" xfId="603"/>
    <cellStyle name="Денежный 10 2 3 3 7" xfId="604"/>
    <cellStyle name="Денежный 10 2 3 3 8" xfId="605"/>
    <cellStyle name="Денежный 10 2 3 4" xfId="606"/>
    <cellStyle name="Денежный 10 2 3 5" xfId="607"/>
    <cellStyle name="Денежный 10 2 3 5 2" xfId="608"/>
    <cellStyle name="Денежный 10 2 3 6" xfId="609"/>
    <cellStyle name="Денежный 10 2 3 7" xfId="610"/>
    <cellStyle name="Денежный 10 2 3 8" xfId="611"/>
    <cellStyle name="Денежный 10 2 3 9" xfId="612"/>
    <cellStyle name="Денежный 10 2 4" xfId="613"/>
    <cellStyle name="Денежный 10 2 4 2" xfId="614"/>
    <cellStyle name="Денежный 10 2 4 2 2" xfId="615"/>
    <cellStyle name="Денежный 10 2 4 2 2 2" xfId="616"/>
    <cellStyle name="Денежный 10 2 4 2 2 3" xfId="617"/>
    <cellStyle name="Денежный 10 2 4 2 2 4" xfId="618"/>
    <cellStyle name="Денежный 10 2 4 2 3" xfId="619"/>
    <cellStyle name="Денежный 10 2 4 2 4" xfId="620"/>
    <cellStyle name="Денежный 10 2 4 2 5" xfId="621"/>
    <cellStyle name="Денежный 10 2 4 2 6" xfId="622"/>
    <cellStyle name="Денежный 10 2 4 2 7" xfId="623"/>
    <cellStyle name="Денежный 10 2 4 3" xfId="624"/>
    <cellStyle name="Денежный 10 2 4 3 2" xfId="625"/>
    <cellStyle name="Денежный 10 2 4 3 2 2" xfId="626"/>
    <cellStyle name="Денежный 10 2 4 3 2 3" xfId="627"/>
    <cellStyle name="Денежный 10 2 4 3 2 4" xfId="628"/>
    <cellStyle name="Денежный 10 2 4 3 3" xfId="629"/>
    <cellStyle name="Денежный 10 2 4 3 4" xfId="630"/>
    <cellStyle name="Денежный 10 2 4 3 5" xfId="631"/>
    <cellStyle name="Денежный 10 2 4 3 6" xfId="632"/>
    <cellStyle name="Денежный 10 2 4 3 7" xfId="633"/>
    <cellStyle name="Денежный 10 2 4 4" xfId="634"/>
    <cellStyle name="Денежный 10 2 4 4 2" xfId="635"/>
    <cellStyle name="Денежный 10 2 4 4 2 2" xfId="636"/>
    <cellStyle name="Денежный 10 2 4 4 2 3" xfId="637"/>
    <cellStyle name="Денежный 10 2 4 4 2 4" xfId="638"/>
    <cellStyle name="Денежный 10 2 4 4 3" xfId="639"/>
    <cellStyle name="Денежный 10 2 4 4 4" xfId="640"/>
    <cellStyle name="Денежный 10 2 4 4 5" xfId="641"/>
    <cellStyle name="Денежный 10 2 4 4 6" xfId="642"/>
    <cellStyle name="Денежный 10 2 4 4 7" xfId="643"/>
    <cellStyle name="Денежный 10 2 4 5" xfId="644"/>
    <cellStyle name="Денежный 10 2 4 5 2" xfId="645"/>
    <cellStyle name="Денежный 10 2 4 5 3" xfId="646"/>
    <cellStyle name="Денежный 10 2 5" xfId="647"/>
    <cellStyle name="Денежный 10 2 5 2" xfId="648"/>
    <cellStyle name="Денежный 10 2 5 2 2" xfId="649"/>
    <cellStyle name="Денежный 10 2 5 3" xfId="650"/>
    <cellStyle name="Денежный 10 2 5 4" xfId="651"/>
    <cellStyle name="Денежный 10 2 5 5" xfId="652"/>
    <cellStyle name="Денежный 10 2 5 6" xfId="653"/>
    <cellStyle name="Денежный 10 2 5 7" xfId="654"/>
    <cellStyle name="Денежный 10 2 6" xfId="655"/>
    <cellStyle name="Денежный 10 2 6 2" xfId="656"/>
    <cellStyle name="Денежный 10 2 6 2 2" xfId="657"/>
    <cellStyle name="Денежный 10 2 6 2 3" xfId="658"/>
    <cellStyle name="Денежный 10 2 6 2 4" xfId="659"/>
    <cellStyle name="Денежный 10 2 6 3" xfId="660"/>
    <cellStyle name="Денежный 10 2 6 4" xfId="661"/>
    <cellStyle name="Денежный 10 2 6 5" xfId="662"/>
    <cellStyle name="Денежный 10 2 6 6" xfId="663"/>
    <cellStyle name="Денежный 10 2 6 7" xfId="664"/>
    <cellStyle name="Денежный 10 2 7" xfId="665"/>
    <cellStyle name="Денежный 10 2 7 2" xfId="666"/>
    <cellStyle name="Денежный 10 2 7 3" xfId="667"/>
    <cellStyle name="Денежный 10 2 7 4" xfId="668"/>
    <cellStyle name="Денежный 10 2 7 5" xfId="669"/>
    <cellStyle name="Денежный 10 2 7 6" xfId="670"/>
    <cellStyle name="Денежный 10 2 7 7" xfId="671"/>
    <cellStyle name="Денежный 10 2 8" xfId="672"/>
    <cellStyle name="Денежный 10 3" xfId="673"/>
    <cellStyle name="Денежный 10 3 2" xfId="674"/>
    <cellStyle name="Денежный 10 3 2 2" xfId="675"/>
    <cellStyle name="Денежный 10 3 2 3" xfId="676"/>
    <cellStyle name="Денежный 10 3 2 4" xfId="677"/>
    <cellStyle name="Денежный 10 3 2 5" xfId="678"/>
    <cellStyle name="Денежный 10 3 2 6" xfId="679"/>
    <cellStyle name="Денежный 10 3 3" xfId="680"/>
    <cellStyle name="Денежный 10 3 3 2" xfId="681"/>
    <cellStyle name="Денежный 10 3 3 2 2" xfId="682"/>
    <cellStyle name="Денежный 10 3 3 2 3" xfId="683"/>
    <cellStyle name="Денежный 10 3 3 2 4" xfId="684"/>
    <cellStyle name="Денежный 10 3 3 3" xfId="685"/>
    <cellStyle name="Денежный 10 3 3 4" xfId="686"/>
    <cellStyle name="Денежный 10 3 3 5" xfId="687"/>
    <cellStyle name="Денежный 10 3 3 6" xfId="688"/>
    <cellStyle name="Денежный 10 3 3 7" xfId="689"/>
    <cellStyle name="Денежный 10 3 4" xfId="690"/>
    <cellStyle name="Денежный 10 3 4 2" xfId="691"/>
    <cellStyle name="Денежный 10 3 4 3" xfId="692"/>
    <cellStyle name="Денежный 10 3 4 4" xfId="693"/>
    <cellStyle name="Денежный 10 3 5" xfId="694"/>
    <cellStyle name="Денежный 10 3 6" xfId="695"/>
    <cellStyle name="Денежный 10 3 7" xfId="696"/>
    <cellStyle name="Денежный 10 3 8" xfId="697"/>
    <cellStyle name="Денежный 10 3 9" xfId="698"/>
    <cellStyle name="Денежный 10 4" xfId="699"/>
    <cellStyle name="Денежный 10 4 2" xfId="700"/>
    <cellStyle name="Денежный 10 4 3" xfId="701"/>
    <cellStyle name="Денежный 10 4 3 2" xfId="702"/>
    <cellStyle name="Денежный 10 4 3 2 2" xfId="703"/>
    <cellStyle name="Денежный 10 4 3 2 3" xfId="704"/>
    <cellStyle name="Денежный 10 4 3 2 4" xfId="705"/>
    <cellStyle name="Денежный 10 4 3 3" xfId="706"/>
    <cellStyle name="Денежный 10 4 3 4" xfId="707"/>
    <cellStyle name="Денежный 10 4 3 5" xfId="708"/>
    <cellStyle name="Денежный 10 4 3 6" xfId="709"/>
    <cellStyle name="Денежный 10 4 3 7" xfId="710"/>
    <cellStyle name="Денежный 10 5" xfId="711"/>
    <cellStyle name="Денежный 10 5 2" xfId="712"/>
    <cellStyle name="Денежный 10 6" xfId="713"/>
    <cellStyle name="Денежный 10 7" xfId="714"/>
    <cellStyle name="Денежный 10 8" xfId="715"/>
    <cellStyle name="Денежный 10 9" xfId="716"/>
    <cellStyle name="Денежный 100" xfId="717"/>
    <cellStyle name="Денежный 11" xfId="718"/>
    <cellStyle name="Денежный 11 10" xfId="719"/>
    <cellStyle name="Денежный 11 10 2" xfId="720"/>
    <cellStyle name="Денежный 11 10 3" xfId="721"/>
    <cellStyle name="Денежный 11 10 4" xfId="722"/>
    <cellStyle name="Денежный 11 10 5" xfId="723"/>
    <cellStyle name="Денежный 11 10 6" xfId="724"/>
    <cellStyle name="Денежный 11 11" xfId="725"/>
    <cellStyle name="Денежный 11 11 2" xfId="726"/>
    <cellStyle name="Денежный 11 11 3" xfId="727"/>
    <cellStyle name="Денежный 11 12" xfId="728"/>
    <cellStyle name="Денежный 11 13" xfId="729"/>
    <cellStyle name="Денежный 11 14" xfId="730"/>
    <cellStyle name="Денежный 11 15" xfId="731"/>
    <cellStyle name="Денежный 11 16" xfId="732"/>
    <cellStyle name="Денежный 11 2" xfId="733"/>
    <cellStyle name="Денежный 11 2 2" xfId="734"/>
    <cellStyle name="Денежный 11 2 2 2" xfId="735"/>
    <cellStyle name="Денежный 11 2 2 2 2" xfId="736"/>
    <cellStyle name="Денежный 11 2 2 2 3" xfId="737"/>
    <cellStyle name="Денежный 11 2 2 2 4" xfId="738"/>
    <cellStyle name="Денежный 11 2 2 2 5" xfId="739"/>
    <cellStyle name="Денежный 11 2 2 2 6" xfId="740"/>
    <cellStyle name="Денежный 11 2 2 3" xfId="741"/>
    <cellStyle name="Денежный 11 2 2 4" xfId="742"/>
    <cellStyle name="Денежный 11 2 2 5" xfId="743"/>
    <cellStyle name="Денежный 11 2 2 6" xfId="744"/>
    <cellStyle name="Денежный 11 2 2 7" xfId="745"/>
    <cellStyle name="Денежный 11 2 2 8" xfId="746"/>
    <cellStyle name="Денежный 11 2 3" xfId="747"/>
    <cellStyle name="Денежный 11 2 3 2" xfId="748"/>
    <cellStyle name="Денежный 11 2 3 2 2" xfId="749"/>
    <cellStyle name="Денежный 11 3" xfId="750"/>
    <cellStyle name="Денежный 11 4" xfId="751"/>
    <cellStyle name="Денежный 11 5" xfId="752"/>
    <cellStyle name="Денежный 11 6" xfId="753"/>
    <cellStyle name="Денежный 11 7" xfId="754"/>
    <cellStyle name="Денежный 11 8" xfId="755"/>
    <cellStyle name="Денежный 11 9" xfId="756"/>
    <cellStyle name="Денежный 11 9 12" xfId="757"/>
    <cellStyle name="Денежный 11 9 2" xfId="758"/>
    <cellStyle name="Денежный 11 9 3" xfId="759"/>
    <cellStyle name="Денежный 11 9 4" xfId="760"/>
    <cellStyle name="Денежный 11 9 5" xfId="761"/>
    <cellStyle name="Денежный 11 9 6" xfId="762"/>
    <cellStyle name="Денежный 11 9 7" xfId="763"/>
    <cellStyle name="Денежный 12" xfId="764"/>
    <cellStyle name="Денежный 12 10" xfId="765"/>
    <cellStyle name="Денежный 12 11" xfId="766"/>
    <cellStyle name="Денежный 12 12" xfId="767"/>
    <cellStyle name="Денежный 12 12 10" xfId="768"/>
    <cellStyle name="Денежный 12 12 10 2" xfId="769"/>
    <cellStyle name="Денежный 12 12 10 4" xfId="770"/>
    <cellStyle name="Денежный 12 12 10 5" xfId="771"/>
    <cellStyle name="Денежный 12 12 2" xfId="772"/>
    <cellStyle name="Денежный 12 12 2 2" xfId="773"/>
    <cellStyle name="Денежный 12 12 2 3" xfId="774"/>
    <cellStyle name="Денежный 12 12 2 4" xfId="775"/>
    <cellStyle name="Денежный 12 12 3" xfId="776"/>
    <cellStyle name="Денежный 12 12 3 2" xfId="777"/>
    <cellStyle name="Денежный 12 12 3 3" xfId="778"/>
    <cellStyle name="Денежный 12 12 4" xfId="779"/>
    <cellStyle name="Денежный 12 12 5" xfId="780"/>
    <cellStyle name="Денежный 12 12 6" xfId="781"/>
    <cellStyle name="Денежный 12 12 7" xfId="782"/>
    <cellStyle name="Денежный 12 12 8" xfId="783"/>
    <cellStyle name="Денежный 12 12 9" xfId="784"/>
    <cellStyle name="Денежный 12 12_Мастер" xfId="785"/>
    <cellStyle name="Денежный 12 13" xfId="786"/>
    <cellStyle name="Денежный 12 14" xfId="787"/>
    <cellStyle name="Денежный 12 15" xfId="788"/>
    <cellStyle name="Денежный 12 16" xfId="789"/>
    <cellStyle name="Денежный 12 17" xfId="790"/>
    <cellStyle name="Денежный 12 18" xfId="791"/>
    <cellStyle name="Денежный 12 19" xfId="792"/>
    <cellStyle name="Денежный 12 2" xfId="793"/>
    <cellStyle name="Денежный 12 2 2" xfId="794"/>
    <cellStyle name="Денежный 12 2 3" xfId="795"/>
    <cellStyle name="Денежный 12 20" xfId="796"/>
    <cellStyle name="Денежный 12 21" xfId="797"/>
    <cellStyle name="Денежный 12 3" xfId="798"/>
    <cellStyle name="Денежный 12 3 2" xfId="799"/>
    <cellStyle name="Денежный 12 3 3" xfId="800"/>
    <cellStyle name="Денежный 12 4" xfId="801"/>
    <cellStyle name="Денежный 12 5" xfId="802"/>
    <cellStyle name="Денежный 12 6" xfId="803"/>
    <cellStyle name="Денежный 12 7" xfId="804"/>
    <cellStyle name="Денежный 12 8" xfId="805"/>
    <cellStyle name="Денежный 12 9" xfId="806"/>
    <cellStyle name="Денежный 13" xfId="807"/>
    <cellStyle name="Денежный 13 10" xfId="808"/>
    <cellStyle name="Денежный 13 11" xfId="809"/>
    <cellStyle name="Денежный 13 2" xfId="810"/>
    <cellStyle name="Денежный 13 3" xfId="811"/>
    <cellStyle name="Денежный 13 4" xfId="812"/>
    <cellStyle name="Денежный 13 5" xfId="813"/>
    <cellStyle name="Денежный 13 6" xfId="814"/>
    <cellStyle name="Денежный 13 7" xfId="815"/>
    <cellStyle name="Денежный 13 8" xfId="816"/>
    <cellStyle name="Денежный 13 9" xfId="817"/>
    <cellStyle name="Денежный 14" xfId="818"/>
    <cellStyle name="Денежный 14 2" xfId="819"/>
    <cellStyle name="Денежный 14 3" xfId="820"/>
    <cellStyle name="Денежный 14 4" xfId="821"/>
    <cellStyle name="Денежный 14 5" xfId="822"/>
    <cellStyle name="Денежный 14 6" xfId="823"/>
    <cellStyle name="Денежный 14 7" xfId="824"/>
    <cellStyle name="Денежный 14 8" xfId="825"/>
    <cellStyle name="Денежный 14 9" xfId="826"/>
    <cellStyle name="Денежный 15" xfId="827"/>
    <cellStyle name="Денежный 16" xfId="828"/>
    <cellStyle name="Денежный 16 2" xfId="829"/>
    <cellStyle name="Денежный 16 2 2" xfId="830"/>
    <cellStyle name="Денежный 17" xfId="831"/>
    <cellStyle name="Денежный 17 2" xfId="832"/>
    <cellStyle name="Денежный 18" xfId="833"/>
    <cellStyle name="Денежный 18 2" xfId="834"/>
    <cellStyle name="Денежный 18 3" xfId="835"/>
    <cellStyle name="Денежный 19" xfId="836"/>
    <cellStyle name="Денежный 19 2" xfId="837"/>
    <cellStyle name="Денежный 2" xfId="838"/>
    <cellStyle name="Денежный 2 10" xfId="839"/>
    <cellStyle name="Денежный 2 10 2" xfId="840"/>
    <cellStyle name="Денежный 2 10 2 10" xfId="841"/>
    <cellStyle name="Денежный 2 10 2 10 2" xfId="842"/>
    <cellStyle name="Денежный 2 10 2 10 3" xfId="843"/>
    <cellStyle name="Денежный 2 10 2 10 4" xfId="844"/>
    <cellStyle name="Денежный 2 10 2 10 5" xfId="845"/>
    <cellStyle name="Денежный 2 10 2 10 6" xfId="846"/>
    <cellStyle name="Денежный 2 10 2 11" xfId="847"/>
    <cellStyle name="Денежный 2 10 2 11 2" xfId="848"/>
    <cellStyle name="Денежный 2 10 2 12" xfId="849"/>
    <cellStyle name="Денежный 2 10 2 13" xfId="850"/>
    <cellStyle name="Денежный 2 10 2 13 2" xfId="851"/>
    <cellStyle name="Денежный 2 10 2 13 3" xfId="852"/>
    <cellStyle name="Денежный 2 10 2 13 4" xfId="853"/>
    <cellStyle name="Денежный 2 10 2 13 5" xfId="854"/>
    <cellStyle name="Денежный 2 10 2 13 6" xfId="855"/>
    <cellStyle name="Денежный 2 10 2 14" xfId="856"/>
    <cellStyle name="Денежный 2 10 2 15" xfId="857"/>
    <cellStyle name="Денежный 2 10 2 16" xfId="858"/>
    <cellStyle name="Денежный 2 10 2 17" xfId="859"/>
    <cellStyle name="Денежный 2 10 2 2" xfId="860"/>
    <cellStyle name="Денежный 2 10 2 2 2" xfId="861"/>
    <cellStyle name="Денежный 2 10 2 2 2 2" xfId="862"/>
    <cellStyle name="Денежный 2 10 2 2 2 3" xfId="863"/>
    <cellStyle name="Денежный 2 10 2 2 2 4" xfId="864"/>
    <cellStyle name="Денежный 2 10 2 2 2 5" xfId="865"/>
    <cellStyle name="Денежный 2 10 2 2 2 6" xfId="866"/>
    <cellStyle name="Денежный 2 10 2 3" xfId="867"/>
    <cellStyle name="Денежный 2 10 2 3 2" xfId="868"/>
    <cellStyle name="Денежный 2 10 2 3 3" xfId="869"/>
    <cellStyle name="Денежный 2 10 2 3 4" xfId="870"/>
    <cellStyle name="Денежный 2 10 2 3 5" xfId="871"/>
    <cellStyle name="Денежный 2 10 2 3 6" xfId="872"/>
    <cellStyle name="Денежный 2 10 2 4" xfId="873"/>
    <cellStyle name="Денежный 2 10 2 4 2" xfId="874"/>
    <cellStyle name="Денежный 2 10 2 4 3" xfId="875"/>
    <cellStyle name="Денежный 2 10 2 4 4" xfId="876"/>
    <cellStyle name="Денежный 2 10 2 4 5" xfId="877"/>
    <cellStyle name="Денежный 2 10 2 4 6" xfId="878"/>
    <cellStyle name="Денежный 2 10 2 5" xfId="879"/>
    <cellStyle name="Денежный 2 10 2 5 2" xfId="880"/>
    <cellStyle name="Денежный 2 10 2 5 3" xfId="881"/>
    <cellStyle name="Денежный 2 10 2 5 4" xfId="882"/>
    <cellStyle name="Денежный 2 10 2 5 5" xfId="883"/>
    <cellStyle name="Денежный 2 10 2 5 6" xfId="884"/>
    <cellStyle name="Денежный 2 10 2 6" xfId="885"/>
    <cellStyle name="Денежный 2 10 2 6 2" xfId="886"/>
    <cellStyle name="Денежный 2 10 2 6 3" xfId="887"/>
    <cellStyle name="Денежный 2 10 2 6 4" xfId="888"/>
    <cellStyle name="Денежный 2 10 2 6 5" xfId="889"/>
    <cellStyle name="Денежный 2 10 2 6 6" xfId="890"/>
    <cellStyle name="Денежный 2 10 2 7" xfId="891"/>
    <cellStyle name="Денежный 2 10 2 7 2" xfId="892"/>
    <cellStyle name="Денежный 2 10 2 7 3" xfId="893"/>
    <cellStyle name="Денежный 2 10 2 7 4" xfId="894"/>
    <cellStyle name="Денежный 2 10 2 7 5" xfId="895"/>
    <cellStyle name="Денежный 2 10 2 7 6" xfId="896"/>
    <cellStyle name="Денежный 2 10 2 8" xfId="897"/>
    <cellStyle name="Денежный 2 10 2 8 2" xfId="898"/>
    <cellStyle name="Денежный 2 10 2 8 3" xfId="899"/>
    <cellStyle name="Денежный 2 10 2 8 4" xfId="900"/>
    <cellStyle name="Денежный 2 10 2 8 5" xfId="901"/>
    <cellStyle name="Денежный 2 10 2 8 6" xfId="902"/>
    <cellStyle name="Денежный 2 10 2 9" xfId="903"/>
    <cellStyle name="Денежный 2 10 2 9 2" xfId="904"/>
    <cellStyle name="Денежный 2 10 2 9 3" xfId="905"/>
    <cellStyle name="Денежный 2 10 2 9 4" xfId="906"/>
    <cellStyle name="Денежный 2 10 2 9 5" xfId="907"/>
    <cellStyle name="Денежный 2 10 2 9 6" xfId="908"/>
    <cellStyle name="Денежный 2 10 3" xfId="909"/>
    <cellStyle name="Денежный 2 10 4" xfId="910"/>
    <cellStyle name="Денежный 2 10 5" xfId="911"/>
    <cellStyle name="Денежный 2 10 6" xfId="912"/>
    <cellStyle name="Денежный 2 10 7" xfId="913"/>
    <cellStyle name="Денежный 2 11" xfId="914"/>
    <cellStyle name="Денежный 2 11 2" xfId="915"/>
    <cellStyle name="Денежный 2 11 2 2" xfId="916"/>
    <cellStyle name="Денежный 2 11 2 2 2" xfId="917"/>
    <cellStyle name="Денежный 2 11 2 2 3" xfId="918"/>
    <cellStyle name="Денежный 2 11 2 2 4" xfId="919"/>
    <cellStyle name="Денежный 2 11 2 2 5" xfId="920"/>
    <cellStyle name="Денежный 2 11 2 2 6" xfId="921"/>
    <cellStyle name="Денежный 2 11 2 3" xfId="922"/>
    <cellStyle name="Денежный 2 11 2 3 2" xfId="923"/>
    <cellStyle name="Денежный 2 11 2 3 3" xfId="924"/>
    <cellStyle name="Денежный 2 11 2 3 4" xfId="925"/>
    <cellStyle name="Денежный 2 11 2 3 5" xfId="926"/>
    <cellStyle name="Денежный 2 11 2 3 6" xfId="927"/>
    <cellStyle name="Денежный 2 11 2 4" xfId="928"/>
    <cellStyle name="Денежный 2 11 2 5" xfId="929"/>
    <cellStyle name="Денежный 2 11 2 6" xfId="930"/>
    <cellStyle name="Денежный 2 11 2 7" xfId="931"/>
    <cellStyle name="Денежный 2 11 2 8" xfId="932"/>
    <cellStyle name="Денежный 2 11 3" xfId="933"/>
    <cellStyle name="Денежный 2 11 4" xfId="934"/>
    <cellStyle name="Денежный 2 11 4 2" xfId="935"/>
    <cellStyle name="Денежный 2 11 5" xfId="936"/>
    <cellStyle name="Денежный 2 11 6" xfId="937"/>
    <cellStyle name="Денежный 2 11 7" xfId="938"/>
    <cellStyle name="Денежный 2 11 8" xfId="939"/>
    <cellStyle name="Денежный 2 12" xfId="940"/>
    <cellStyle name="Денежный 2 12 2" xfId="941"/>
    <cellStyle name="Денежный 2 12 3" xfId="942"/>
    <cellStyle name="Денежный 2 12 4" xfId="943"/>
    <cellStyle name="Денежный 2 12 5" xfId="944"/>
    <cellStyle name="Денежный 2 12 6" xfId="945"/>
    <cellStyle name="Денежный 2 13" xfId="946"/>
    <cellStyle name="Денежный 2 13 2" xfId="947"/>
    <cellStyle name="Денежный 2 13 3" xfId="948"/>
    <cellStyle name="Денежный 2 13 4" xfId="949"/>
    <cellStyle name="Денежный 2 13 5" xfId="950"/>
    <cellStyle name="Денежный 2 13 6" xfId="951"/>
    <cellStyle name="Денежный 2 13 7" xfId="952"/>
    <cellStyle name="Денежный 2 13 8" xfId="953"/>
    <cellStyle name="Денежный 2 14" xfId="954"/>
    <cellStyle name="Денежный 2 14 2" xfId="955"/>
    <cellStyle name="Денежный 2 14 3" xfId="956"/>
    <cellStyle name="Денежный 2 15" xfId="957"/>
    <cellStyle name="Денежный 2 15 2" xfId="958"/>
    <cellStyle name="Денежный 2 15 3" xfId="959"/>
    <cellStyle name="Денежный 2 15 3 2" xfId="960"/>
    <cellStyle name="Денежный 2 15 4" xfId="961"/>
    <cellStyle name="Денежный 2 15 5" xfId="962"/>
    <cellStyle name="Денежный 2 15 6" xfId="963"/>
    <cellStyle name="Денежный 2 16" xfId="964"/>
    <cellStyle name="Денежный 2 16 2" xfId="965"/>
    <cellStyle name="Денежный 2 16 3" xfId="966"/>
    <cellStyle name="Денежный 2 16 4" xfId="967"/>
    <cellStyle name="Денежный 2 16 5" xfId="968"/>
    <cellStyle name="Денежный 2 16 6" xfId="969"/>
    <cellStyle name="Денежный 2 17" xfId="970"/>
    <cellStyle name="Денежный 2 17 2" xfId="971"/>
    <cellStyle name="Денежный 2 17 3" xfId="972"/>
    <cellStyle name="Денежный 2 17 4" xfId="973"/>
    <cellStyle name="Денежный 2 17 5" xfId="974"/>
    <cellStyle name="Денежный 2 17 6" xfId="975"/>
    <cellStyle name="Денежный 2 18" xfId="976"/>
    <cellStyle name="Денежный 2 19" xfId="977"/>
    <cellStyle name="Денежный 2 2" xfId="978"/>
    <cellStyle name="Денежный 2 2 10" xfId="979"/>
    <cellStyle name="Денежный 2 2 10 2" xfId="980"/>
    <cellStyle name="Денежный 2 2 10 3" xfId="981"/>
    <cellStyle name="Денежный 2 2 10 4" xfId="982"/>
    <cellStyle name="Денежный 2 2 10 5" xfId="983"/>
    <cellStyle name="Денежный 2 2 10 6" xfId="984"/>
    <cellStyle name="Денежный 2 2 11" xfId="985"/>
    <cellStyle name="Денежный 2 2 11 2" xfId="986"/>
    <cellStyle name="Денежный 2 2 11 3" xfId="987"/>
    <cellStyle name="Денежный 2 2 11 4" xfId="988"/>
    <cellStyle name="Денежный 2 2 11 5" xfId="989"/>
    <cellStyle name="Денежный 2 2 11 6" xfId="990"/>
    <cellStyle name="Денежный 2 2 12" xfId="991"/>
    <cellStyle name="Денежный 2 2 12 2" xfId="992"/>
    <cellStyle name="Денежный 2 2 12 3" xfId="993"/>
    <cellStyle name="Денежный 2 2 12 4" xfId="994"/>
    <cellStyle name="Денежный 2 2 12 5" xfId="995"/>
    <cellStyle name="Денежный 2 2 12 6" xfId="996"/>
    <cellStyle name="Денежный 2 2 13" xfId="997"/>
    <cellStyle name="Денежный 2 2 14" xfId="998"/>
    <cellStyle name="Денежный 2 2 15" xfId="999"/>
    <cellStyle name="Денежный 2 2 16" xfId="1000"/>
    <cellStyle name="Денежный 2 2 17" xfId="1001"/>
    <cellStyle name="Денежный 2 2 2" xfId="1002"/>
    <cellStyle name="Денежный 2 2 2 10" xfId="1003"/>
    <cellStyle name="Денежный 2 2 2 11" xfId="1004"/>
    <cellStyle name="Денежный 2 2 2 12" xfId="1005"/>
    <cellStyle name="Денежный 2 2 2 13" xfId="1006"/>
    <cellStyle name="Денежный 2 2 2 2" xfId="1007"/>
    <cellStyle name="Денежный 2 2 2 3" xfId="1008"/>
    <cellStyle name="Денежный 2 2 2 3 2" xfId="1009"/>
    <cellStyle name="Денежный 2 2 2 3 3" xfId="1010"/>
    <cellStyle name="Денежный 2 2 2 3 4" xfId="1011"/>
    <cellStyle name="Денежный 2 2 2 3 5" xfId="1012"/>
    <cellStyle name="Денежный 2 2 2 3 6" xfId="1013"/>
    <cellStyle name="Денежный 2 2 2 4" xfId="1014"/>
    <cellStyle name="Денежный 2 2 2 4 2" xfId="1015"/>
    <cellStyle name="Денежный 2 2 2 4 3" xfId="1016"/>
    <cellStyle name="Денежный 2 2 2 4 4" xfId="1017"/>
    <cellStyle name="Денежный 2 2 2 4 5" xfId="1018"/>
    <cellStyle name="Денежный 2 2 2 4 6" xfId="1019"/>
    <cellStyle name="Денежный 2 2 2 4 7" xfId="1020"/>
    <cellStyle name="Денежный 2 2 2 5" xfId="1021"/>
    <cellStyle name="Денежный 2 2 2 6" xfId="1022"/>
    <cellStyle name="Денежный 2 2 2 7" xfId="1023"/>
    <cellStyle name="Денежный 2 2 2 8" xfId="1024"/>
    <cellStyle name="Денежный 2 2 2 9" xfId="1025"/>
    <cellStyle name="Денежный 2 2 3" xfId="1026"/>
    <cellStyle name="Денежный 2 2 3 2" xfId="1027"/>
    <cellStyle name="Денежный 2 2 3 3" xfId="1028"/>
    <cellStyle name="Денежный 2 2 3 3 2" xfId="1029"/>
    <cellStyle name="Денежный 2 2 3 4" xfId="1030"/>
    <cellStyle name="Денежный 2 2 3 5" xfId="1031"/>
    <cellStyle name="Денежный 2 2 3 6" xfId="1032"/>
    <cellStyle name="Денежный 2 2 4" xfId="1033"/>
    <cellStyle name="Денежный 2 2 5" xfId="1034"/>
    <cellStyle name="Денежный 2 2 5 2" xfId="1035"/>
    <cellStyle name="Денежный 2 2 5 2 2" xfId="1036"/>
    <cellStyle name="Денежный 2 2 5 2 3" xfId="1037"/>
    <cellStyle name="Денежный 2 2 5 2 4" xfId="1038"/>
    <cellStyle name="Денежный 2 2 5 2 5" xfId="1039"/>
    <cellStyle name="Денежный 2 2 5 2 6" xfId="1040"/>
    <cellStyle name="Денежный 2 2 6" xfId="1041"/>
    <cellStyle name="Денежный 2 2 6 2" xfId="1042"/>
    <cellStyle name="Денежный 2 2 6 3" xfId="1043"/>
    <cellStyle name="Денежный 2 2 6 4" xfId="1044"/>
    <cellStyle name="Денежный 2 2 6 5" xfId="1045"/>
    <cellStyle name="Денежный 2 2 6 6" xfId="1046"/>
    <cellStyle name="Денежный 2 2 7" xfId="1047"/>
    <cellStyle name="Денежный 2 2 7 2" xfId="1048"/>
    <cellStyle name="Денежный 2 2 7 3" xfId="1049"/>
    <cellStyle name="Денежный 2 2 7 4" xfId="1050"/>
    <cellStyle name="Денежный 2 2 7 5" xfId="1051"/>
    <cellStyle name="Денежный 2 2 7 6" xfId="1052"/>
    <cellStyle name="Денежный 2 2 8" xfId="1053"/>
    <cellStyle name="Денежный 2 2 8 2" xfId="1054"/>
    <cellStyle name="Денежный 2 2 8 3" xfId="1055"/>
    <cellStyle name="Денежный 2 2 8 4" xfId="1056"/>
    <cellStyle name="Денежный 2 2 8 5" xfId="1057"/>
    <cellStyle name="Денежный 2 2 8 6" xfId="1058"/>
    <cellStyle name="Денежный 2 2 9" xfId="1059"/>
    <cellStyle name="Денежный 2 2 9 2" xfId="1060"/>
    <cellStyle name="Денежный 2 2 9 3" xfId="1061"/>
    <cellStyle name="Денежный 2 2 9 4" xfId="1062"/>
    <cellStyle name="Денежный 2 2 9 5" xfId="1063"/>
    <cellStyle name="Денежный 2 2 9 6" xfId="1064"/>
    <cellStyle name="Денежный 2 20" xfId="1065"/>
    <cellStyle name="Денежный 2 21" xfId="1066"/>
    <cellStyle name="Денежный 2 21 2" xfId="1067"/>
    <cellStyle name="Денежный 2 21 3" xfId="1068"/>
    <cellStyle name="Денежный 2 21 4" xfId="1069"/>
    <cellStyle name="Денежный 2 21 5" xfId="1070"/>
    <cellStyle name="Денежный 2 21 6" xfId="1071"/>
    <cellStyle name="Денежный 2 22" xfId="1072"/>
    <cellStyle name="Денежный 2 22 2" xfId="1073"/>
    <cellStyle name="Денежный 2 22 3" xfId="1074"/>
    <cellStyle name="Денежный 2 22 4" xfId="1075"/>
    <cellStyle name="Денежный 2 22 5" xfId="1076"/>
    <cellStyle name="Денежный 2 22 6" xfId="1077"/>
    <cellStyle name="Денежный 2 23" xfId="1078"/>
    <cellStyle name="Денежный 2 23 2" xfId="1079"/>
    <cellStyle name="Денежный 2 23 3" xfId="1080"/>
    <cellStyle name="Денежный 2 23 4" xfId="1081"/>
    <cellStyle name="Денежный 2 23 5" xfId="1082"/>
    <cellStyle name="Денежный 2 23 6" xfId="1083"/>
    <cellStyle name="Денежный 2 24" xfId="1084"/>
    <cellStyle name="Денежный 2 24 2" xfId="1085"/>
    <cellStyle name="Денежный 2 24 3" xfId="1086"/>
    <cellStyle name="Денежный 2 24 4" xfId="1087"/>
    <cellStyle name="Денежный 2 24 5" xfId="1088"/>
    <cellStyle name="Денежный 2 24 6" xfId="1089"/>
    <cellStyle name="Денежный 2 24 7" xfId="1090"/>
    <cellStyle name="Денежный 2 25" xfId="1091"/>
    <cellStyle name="Денежный 2 26" xfId="1092"/>
    <cellStyle name="Денежный 2 27" xfId="1093"/>
    <cellStyle name="Денежный 2 28" xfId="1094"/>
    <cellStyle name="Денежный 2 28 2" xfId="1095"/>
    <cellStyle name="Денежный 2 28 3" xfId="1096"/>
    <cellStyle name="Денежный 2 28 4" xfId="1097"/>
    <cellStyle name="Денежный 2 28 5" xfId="1098"/>
    <cellStyle name="Денежный 2 28 6" xfId="1099"/>
    <cellStyle name="Денежный 2 29" xfId="1100"/>
    <cellStyle name="Денежный 2 29 2" xfId="1101"/>
    <cellStyle name="Денежный 2 29 3" xfId="1102"/>
    <cellStyle name="Денежный 2 29 4" xfId="1103"/>
    <cellStyle name="Денежный 2 29 5" xfId="1104"/>
    <cellStyle name="Денежный 2 29 6" xfId="1105"/>
    <cellStyle name="Денежный 2 3" xfId="1106"/>
    <cellStyle name="Денежный 2 3 10" xfId="1107"/>
    <cellStyle name="Денежный 2 3 11" xfId="1108"/>
    <cellStyle name="Денежный 2 3 12" xfId="1109"/>
    <cellStyle name="Денежный 2 3 13" xfId="1110"/>
    <cellStyle name="Денежный 2 3 14" xfId="1111"/>
    <cellStyle name="Денежный 2 3 2" xfId="1112"/>
    <cellStyle name="Денежный 2 3 2 2" xfId="1113"/>
    <cellStyle name="Денежный 2 3 2 3" xfId="1114"/>
    <cellStyle name="Денежный 2 3 2 3 2" xfId="1115"/>
    <cellStyle name="Денежный 2 3 2 3 3" xfId="1116"/>
    <cellStyle name="Денежный 2 3 2 3 4" xfId="1117"/>
    <cellStyle name="Денежный 2 3 2 3 5" xfId="1118"/>
    <cellStyle name="Денежный 2 3 2 3 6" xfId="1119"/>
    <cellStyle name="Денежный 2 3 2 4" xfId="1120"/>
    <cellStyle name="Денежный 2 3 3" xfId="1121"/>
    <cellStyle name="Денежный 2 3 4" xfId="1122"/>
    <cellStyle name="Денежный 2 3 5" xfId="1123"/>
    <cellStyle name="Денежный 2 3 6" xfId="1124"/>
    <cellStyle name="Денежный 2 3 7" xfId="1125"/>
    <cellStyle name="Денежный 2 3 8" xfId="1126"/>
    <cellStyle name="Денежный 2 3 9" xfId="1127"/>
    <cellStyle name="Денежный 2 3 9 2" xfId="1128"/>
    <cellStyle name="Денежный 2 3 9 2 2" xfId="1129"/>
    <cellStyle name="Денежный 2 3 9 2 3" xfId="1130"/>
    <cellStyle name="Денежный 2 3 9 2 4" xfId="1131"/>
    <cellStyle name="Денежный 2 3 9 3" xfId="1132"/>
    <cellStyle name="Денежный 2 3 9 4" xfId="1133"/>
    <cellStyle name="Денежный 2 3 9 5" xfId="1134"/>
    <cellStyle name="Денежный 2 3 9 6" xfId="1135"/>
    <cellStyle name="Денежный 2 3 9 7" xfId="1136"/>
    <cellStyle name="Денежный 2 3 9 8" xfId="1137"/>
    <cellStyle name="Денежный 2 30" xfId="1138"/>
    <cellStyle name="Денежный 2 31" xfId="1139"/>
    <cellStyle name="Денежный 2 32" xfId="1140"/>
    <cellStyle name="Денежный 2 33" xfId="1141"/>
    <cellStyle name="Денежный 2 34" xfId="1142"/>
    <cellStyle name="Денежный 2 34 2" xfId="1143"/>
    <cellStyle name="Денежный 2 34 3" xfId="1144"/>
    <cellStyle name="Денежный 2 34 4" xfId="1145"/>
    <cellStyle name="Денежный 2 34 5" xfId="1146"/>
    <cellStyle name="Денежный 2 34 6" xfId="1147"/>
    <cellStyle name="Денежный 2 35" xfId="1148"/>
    <cellStyle name="Денежный 2 35 2" xfId="1149"/>
    <cellStyle name="Денежный 2 35 3" xfId="1150"/>
    <cellStyle name="Денежный 2 35 4" xfId="1151"/>
    <cellStyle name="Денежный 2 35 5" xfId="1152"/>
    <cellStyle name="Денежный 2 35 6" xfId="1153"/>
    <cellStyle name="Денежный 2 36" xfId="1154"/>
    <cellStyle name="Денежный 2 36 2" xfId="1155"/>
    <cellStyle name="Денежный 2 37" xfId="1156"/>
    <cellStyle name="Денежный 2 38" xfId="1157"/>
    <cellStyle name="Денежный 2 39" xfId="1158"/>
    <cellStyle name="Денежный 2 4" xfId="1159"/>
    <cellStyle name="Денежный 2 4 10" xfId="1160"/>
    <cellStyle name="Денежный 2 4 11" xfId="1161"/>
    <cellStyle name="Денежный 2 4 12" xfId="1162"/>
    <cellStyle name="Денежный 2 4 13" xfId="1163"/>
    <cellStyle name="Денежный 2 4 14" xfId="1164"/>
    <cellStyle name="Денежный 2 4 2" xfId="1165"/>
    <cellStyle name="Денежный 2 4 2 2" xfId="1166"/>
    <cellStyle name="Денежный 2 4 2 3" xfId="1167"/>
    <cellStyle name="Денежный 2 4 3" xfId="1168"/>
    <cellStyle name="Денежный 2 4 3 2" xfId="1169"/>
    <cellStyle name="Денежный 2 4 3 3" xfId="1170"/>
    <cellStyle name="Денежный 2 4 4" xfId="1171"/>
    <cellStyle name="Денежный 2 4 5" xfId="1172"/>
    <cellStyle name="Денежный 2 4 6" xfId="1173"/>
    <cellStyle name="Денежный 2 4 7" xfId="1174"/>
    <cellStyle name="Денежный 2 4 8" xfId="1175"/>
    <cellStyle name="Денежный 2 4 9" xfId="1176"/>
    <cellStyle name="Денежный 2 40" xfId="1177"/>
    <cellStyle name="Денежный 2 41" xfId="1178"/>
    <cellStyle name="Денежный 2 42" xfId="1179"/>
    <cellStyle name="Денежный 2 43" xfId="1180"/>
    <cellStyle name="Денежный 2 44" xfId="1181"/>
    <cellStyle name="Денежный 2 45" xfId="1182"/>
    <cellStyle name="Денежный 2 45 2" xfId="1183"/>
    <cellStyle name="Денежный 2 45 3" xfId="1184"/>
    <cellStyle name="Денежный 2 45 4" xfId="1185"/>
    <cellStyle name="Денежный 2 45 5" xfId="1186"/>
    <cellStyle name="Денежный 2 45 6" xfId="1187"/>
    <cellStyle name="Денежный 2 46" xfId="1188"/>
    <cellStyle name="Денежный 2 47" xfId="1189"/>
    <cellStyle name="Денежный 2 48" xfId="1190"/>
    <cellStyle name="Денежный 2 49" xfId="1191"/>
    <cellStyle name="Денежный 2 5" xfId="1192"/>
    <cellStyle name="Денежный 2 5 10" xfId="1193"/>
    <cellStyle name="Денежный 2 5 10 2" xfId="1194"/>
    <cellStyle name="Денежный 2 5 11" xfId="1195"/>
    <cellStyle name="Денежный 2 5 12" xfId="1196"/>
    <cellStyle name="Денежный 2 5 13" xfId="1197"/>
    <cellStyle name="Денежный 2 5 2" xfId="1198"/>
    <cellStyle name="Денежный 2 5 2 2" xfId="1199"/>
    <cellStyle name="Денежный 2 5 2 3" xfId="1200"/>
    <cellStyle name="Денежный 2 5 2 4" xfId="1201"/>
    <cellStyle name="Денежный 2 5 2 5" xfId="1202"/>
    <cellStyle name="Денежный 2 5 2 6" xfId="1203"/>
    <cellStyle name="Денежный 2 5 2 7" xfId="1204"/>
    <cellStyle name="Денежный 2 5 2 8" xfId="1205"/>
    <cellStyle name="Денежный 2 5 2 9" xfId="1206"/>
    <cellStyle name="Денежный 2 5 3" xfId="1207"/>
    <cellStyle name="Денежный 2 5 3 2" xfId="1208"/>
    <cellStyle name="Денежный 2 5 3 3" xfId="1209"/>
    <cellStyle name="Денежный 2 5 3 4" xfId="1210"/>
    <cellStyle name="Денежный 2 5 3 5" xfId="1211"/>
    <cellStyle name="Денежный 2 5 3 6" xfId="1212"/>
    <cellStyle name="Денежный 2 5 3 6 2" xfId="1213"/>
    <cellStyle name="Денежный 2 5 3 7" xfId="1214"/>
    <cellStyle name="Денежный 2 5 3 8" xfId="1215"/>
    <cellStyle name="Денежный 2 5 3 9" xfId="1216"/>
    <cellStyle name="Денежный 2 5 4" xfId="1217"/>
    <cellStyle name="Денежный 2 5 4 2" xfId="1218"/>
    <cellStyle name="Денежный 2 5 4 3" xfId="1219"/>
    <cellStyle name="Денежный 2 5 4 4" xfId="1220"/>
    <cellStyle name="Денежный 2 5 4 5" xfId="1221"/>
    <cellStyle name="Денежный 2 5 4 6" xfId="1222"/>
    <cellStyle name="Денежный 2 5 4 7" xfId="1223"/>
    <cellStyle name="Денежный 2 5 4 8" xfId="1224"/>
    <cellStyle name="Денежный 2 5 4 9" xfId="1225"/>
    <cellStyle name="Денежный 2 5 5" xfId="1226"/>
    <cellStyle name="Денежный 2 5 6" xfId="1227"/>
    <cellStyle name="Денежный 2 5 6 2" xfId="1228"/>
    <cellStyle name="Денежный 2 5 6 3" xfId="1229"/>
    <cellStyle name="Денежный 2 5 6 4" xfId="1230"/>
    <cellStyle name="Денежный 2 5 6 5" xfId="1231"/>
    <cellStyle name="Денежный 2 5 6 6" xfId="1232"/>
    <cellStyle name="Денежный 2 5 7" xfId="1233"/>
    <cellStyle name="Денежный 2 5 7 2" xfId="1234"/>
    <cellStyle name="Денежный 2 5 7 3" xfId="1235"/>
    <cellStyle name="Денежный 2 5 7 4" xfId="1236"/>
    <cellStyle name="Денежный 2 5 7 5" xfId="1237"/>
    <cellStyle name="Денежный 2 5 7 6" xfId="1238"/>
    <cellStyle name="Денежный 2 5 8" xfId="1239"/>
    <cellStyle name="Денежный 2 5 9" xfId="1240"/>
    <cellStyle name="Денежный 2 5 9 2" xfId="1241"/>
    <cellStyle name="Денежный 2 50" xfId="1242"/>
    <cellStyle name="Денежный 2 51" xfId="1243"/>
    <cellStyle name="Денежный 2 52" xfId="1244"/>
    <cellStyle name="Денежный 2 6" xfId="1245"/>
    <cellStyle name="Денежный 2 6 2" xfId="1246"/>
    <cellStyle name="Денежный 2 6 3" xfId="1247"/>
    <cellStyle name="Денежный 2 6 4" xfId="1248"/>
    <cellStyle name="Денежный 2 6 5" xfId="1249"/>
    <cellStyle name="Денежный 2 6 6" xfId="1250"/>
    <cellStyle name="Денежный 2 7" xfId="1251"/>
    <cellStyle name="Денежный 2 7 2" xfId="1252"/>
    <cellStyle name="Денежный 2 7 3" xfId="1253"/>
    <cellStyle name="Денежный 2 7 4" xfId="1254"/>
    <cellStyle name="Денежный 2 7 5" xfId="1255"/>
    <cellStyle name="Денежный 2 7 6" xfId="1256"/>
    <cellStyle name="Денежный 2 8" xfId="1257"/>
    <cellStyle name="Денежный 2 8 2" xfId="1258"/>
    <cellStyle name="Денежный 2 8 3" xfId="1259"/>
    <cellStyle name="Денежный 2 8 4" xfId="1260"/>
    <cellStyle name="Денежный 2 8 5" xfId="1261"/>
    <cellStyle name="Денежный 2 8 6" xfId="1262"/>
    <cellStyle name="Денежный 2 9" xfId="1263"/>
    <cellStyle name="Денежный 2 9 2" xfId="1264"/>
    <cellStyle name="Денежный 2 9 3" xfId="1265"/>
    <cellStyle name="Денежный 2 9 4" xfId="1266"/>
    <cellStyle name="Денежный 2 9 5" xfId="1267"/>
    <cellStyle name="Денежный 2 9 6" xfId="1268"/>
    <cellStyle name="Денежный 2_МЛ" xfId="1269"/>
    <cellStyle name="Денежный 20" xfId="1270"/>
    <cellStyle name="Денежный 20 2" xfId="1271"/>
    <cellStyle name="Денежный 21" xfId="1272"/>
    <cellStyle name="Денежный 22" xfId="1273"/>
    <cellStyle name="Денежный 23" xfId="1274"/>
    <cellStyle name="Денежный 24" xfId="1275"/>
    <cellStyle name="Денежный 24 12" xfId="1276"/>
    <cellStyle name="Денежный 24 2" xfId="1277"/>
    <cellStyle name="Денежный 24 2 2" xfId="1278"/>
    <cellStyle name="Денежный 24 2 2 2" xfId="1279"/>
    <cellStyle name="Денежный 24 3" xfId="1280"/>
    <cellStyle name="Денежный 24 3 2" xfId="1281"/>
    <cellStyle name="Денежный 24 3 3" xfId="1282"/>
    <cellStyle name="Денежный 24 3 4" xfId="1283"/>
    <cellStyle name="Денежный 24 3 5" xfId="1284"/>
    <cellStyle name="Денежный 24 4" xfId="1285"/>
    <cellStyle name="Денежный 24 5" xfId="1286"/>
    <cellStyle name="Денежный 24 6" xfId="1287"/>
    <cellStyle name="Денежный 24 7" xfId="1288"/>
    <cellStyle name="Денежный 24 8" xfId="1289"/>
    <cellStyle name="Денежный 24 9" xfId="1290"/>
    <cellStyle name="Денежный 25" xfId="1291"/>
    <cellStyle name="Денежный 26" xfId="1292"/>
    <cellStyle name="Денежный 27" xfId="1293"/>
    <cellStyle name="Денежный 28" xfId="1294"/>
    <cellStyle name="Денежный 29" xfId="1295"/>
    <cellStyle name="Денежный 3" xfId="1296"/>
    <cellStyle name="Денежный 3 10" xfId="1297"/>
    <cellStyle name="Денежный 3 11" xfId="1298"/>
    <cellStyle name="Денежный 3 12" xfId="1299"/>
    <cellStyle name="Денежный 3 13" xfId="1300"/>
    <cellStyle name="Денежный 3 14" xfId="1301"/>
    <cellStyle name="Денежный 3 15" xfId="1302"/>
    <cellStyle name="Денежный 3 2" xfId="1303"/>
    <cellStyle name="Денежный 3 2 2" xfId="1304"/>
    <cellStyle name="Денежный 3 2 2 2" xfId="1305"/>
    <cellStyle name="Денежный 3 2 2 2 2" xfId="1306"/>
    <cellStyle name="Денежный 3 2 2 2 2 2" xfId="1307"/>
    <cellStyle name="Денежный 3 2 2 2 2 3" xfId="1308"/>
    <cellStyle name="Денежный 3 2 2 2 2 4" xfId="1309"/>
    <cellStyle name="Денежный 3 2 2 2 3" xfId="1310"/>
    <cellStyle name="Денежный 3 2 2 2 3 2" xfId="1311"/>
    <cellStyle name="Денежный 3 2 2 2 4" xfId="1312"/>
    <cellStyle name="Денежный 3 2 2 2 5" xfId="1313"/>
    <cellStyle name="Денежный 3 2 2 2 6" xfId="1314"/>
    <cellStyle name="Денежный 3 2 2 2 7" xfId="1315"/>
    <cellStyle name="Денежный 3 2 2 3" xfId="1316"/>
    <cellStyle name="Денежный 3 2 2 4" xfId="1317"/>
    <cellStyle name="Денежный 3 2 2 5" xfId="1318"/>
    <cellStyle name="Денежный 3 2 3" xfId="1319"/>
    <cellStyle name="Денежный 3 2 3 2" xfId="1320"/>
    <cellStyle name="Денежный 3 2 3 3" xfId="1321"/>
    <cellStyle name="Денежный 3 2 4" xfId="1322"/>
    <cellStyle name="Денежный 3 2 5" xfId="1323"/>
    <cellStyle name="Денежный 3 2_1443_germes-27.07.2014 финал" xfId="1324"/>
    <cellStyle name="Денежный 3 3" xfId="1325"/>
    <cellStyle name="Денежный 3 3 2" xfId="1326"/>
    <cellStyle name="Денежный 3 3 3" xfId="1327"/>
    <cellStyle name="Денежный 3 3 3 2" xfId="1328"/>
    <cellStyle name="Денежный 3 3 3 2 2" xfId="1329"/>
    <cellStyle name="Денежный 3 3 3 2 3" xfId="1330"/>
    <cellStyle name="Денежный 3 3 3 2 4" xfId="1331"/>
    <cellStyle name="Денежный 3 3 3 3" xfId="1332"/>
    <cellStyle name="Денежный 3 3 3 4" xfId="1333"/>
    <cellStyle name="Денежный 3 3 3 5" xfId="1334"/>
    <cellStyle name="Денежный 3 3 3 6" xfId="1335"/>
    <cellStyle name="Денежный 3 3 3 7" xfId="1336"/>
    <cellStyle name="Денежный 3 3 4" xfId="1337"/>
    <cellStyle name="Денежный 3 4" xfId="1338"/>
    <cellStyle name="Денежный 3 4 2" xfId="1339"/>
    <cellStyle name="Денежный 3 4 3" xfId="1340"/>
    <cellStyle name="Денежный 3 4 3 2" xfId="1341"/>
    <cellStyle name="Денежный 3 4 3 2 2" xfId="1342"/>
    <cellStyle name="Денежный 3 4 3 2 3" xfId="1343"/>
    <cellStyle name="Денежный 3 4 3 2 4" xfId="1344"/>
    <cellStyle name="Денежный 3 4 3 3" xfId="1345"/>
    <cellStyle name="Денежный 3 4 3 4" xfId="1346"/>
    <cellStyle name="Денежный 3 4 3 5" xfId="1347"/>
    <cellStyle name="Денежный 3 4 3 6" xfId="1348"/>
    <cellStyle name="Денежный 3 4 3 7" xfId="1349"/>
    <cellStyle name="Денежный 3 5" xfId="1350"/>
    <cellStyle name="Денежный 3 5 2" xfId="1351"/>
    <cellStyle name="Денежный 3 5 3" xfId="1352"/>
    <cellStyle name="Денежный 3 5 4" xfId="1353"/>
    <cellStyle name="Денежный 3 5 5" xfId="1354"/>
    <cellStyle name="Денежный 3 5 6" xfId="1355"/>
    <cellStyle name="Денежный 3 6" xfId="1356"/>
    <cellStyle name="Денежный 3 6 2" xfId="1357"/>
    <cellStyle name="Денежный 3 6 2 2" xfId="1358"/>
    <cellStyle name="Денежный 3 6 2 2 2" xfId="1359"/>
    <cellStyle name="Денежный 3 6 2 2 3" xfId="1360"/>
    <cellStyle name="Денежный 3 6 2 2 4" xfId="1361"/>
    <cellStyle name="Денежный 3 6 2 3" xfId="1362"/>
    <cellStyle name="Денежный 3 6 2 4" xfId="1363"/>
    <cellStyle name="Денежный 3 6 2 5" xfId="1364"/>
    <cellStyle name="Денежный 3 6 2 6" xfId="1365"/>
    <cellStyle name="Денежный 3 6 2 7" xfId="1366"/>
    <cellStyle name="Денежный 3 6 3" xfId="1367"/>
    <cellStyle name="Денежный 3 7" xfId="1368"/>
    <cellStyle name="Денежный 3 8" xfId="1369"/>
    <cellStyle name="Денежный 3 8 10" xfId="1370"/>
    <cellStyle name="Денежный 3 8 2" xfId="1371"/>
    <cellStyle name="Денежный 3 8 3" xfId="1372"/>
    <cellStyle name="Денежный 3 8 4" xfId="1373"/>
    <cellStyle name="Денежный 3 8 5" xfId="1374"/>
    <cellStyle name="Денежный 3 8 5 2" xfId="1375"/>
    <cellStyle name="Денежный 3 8 5 3" xfId="1376"/>
    <cellStyle name="Денежный 3 8 5 4" xfId="1377"/>
    <cellStyle name="Денежный 3 8 6" xfId="1378"/>
    <cellStyle name="Денежный 3 8 7" xfId="1379"/>
    <cellStyle name="Денежный 3 8 8" xfId="1380"/>
    <cellStyle name="Денежный 3 8 9" xfId="1381"/>
    <cellStyle name="Денежный 3 9" xfId="1382"/>
    <cellStyle name="Денежный 3_1443_germes-27.07.2014 финал" xfId="1383"/>
    <cellStyle name="Денежный 30" xfId="1384"/>
    <cellStyle name="Денежный 31" xfId="1385"/>
    <cellStyle name="Денежный 32" xfId="1386"/>
    <cellStyle name="Денежный 32 2" xfId="1387"/>
    <cellStyle name="Денежный 33" xfId="1388"/>
    <cellStyle name="Денежный 34" xfId="1389"/>
    <cellStyle name="Денежный 35" xfId="1390"/>
    <cellStyle name="Денежный 36" xfId="1391"/>
    <cellStyle name="Денежный 37" xfId="1392"/>
    <cellStyle name="Денежный 38" xfId="1393"/>
    <cellStyle name="Денежный 39" xfId="1394"/>
    <cellStyle name="Денежный 4" xfId="1395"/>
    <cellStyle name="Денежный 4 10" xfId="1396"/>
    <cellStyle name="Денежный 4 11" xfId="1397"/>
    <cellStyle name="Денежный 4 12" xfId="1398"/>
    <cellStyle name="Денежный 4 13" xfId="1399"/>
    <cellStyle name="Денежный 4 13 2" xfId="1400"/>
    <cellStyle name="Денежный 4 14" xfId="1401"/>
    <cellStyle name="Денежный 4 14 10" xfId="1402"/>
    <cellStyle name="Денежный 4 14 11" xfId="1403"/>
    <cellStyle name="Денежный 4 14 12" xfId="1404"/>
    <cellStyle name="Денежный 4 14 2" xfId="1405"/>
    <cellStyle name="Денежный 4 14 2 2" xfId="1406"/>
    <cellStyle name="Денежный 4 14 2 2 2" xfId="1407"/>
    <cellStyle name="Денежный 4 14 2 2 3" xfId="1408"/>
    <cellStyle name="Денежный 4 14 2 2 4" xfId="1409"/>
    <cellStyle name="Денежный 4 14 2 3" xfId="1410"/>
    <cellStyle name="Денежный 4 14 2 4" xfId="1411"/>
    <cellStyle name="Денежный 4 14 2 5" xfId="1412"/>
    <cellStyle name="Денежный 4 14 2 6" xfId="1413"/>
    <cellStyle name="Денежный 4 14 2 7" xfId="1414"/>
    <cellStyle name="Денежный 4 14 3" xfId="1415"/>
    <cellStyle name="Денежный 4 14 3 2" xfId="1416"/>
    <cellStyle name="Денежный 4 14 3 2 2" xfId="1417"/>
    <cellStyle name="Денежный 4 14 3 2 3" xfId="1418"/>
    <cellStyle name="Денежный 4 14 3 2 4" xfId="1419"/>
    <cellStyle name="Денежный 4 14 3 3" xfId="1420"/>
    <cellStyle name="Денежный 4 14 3 4" xfId="1421"/>
    <cellStyle name="Денежный 4 14 3 5" xfId="1422"/>
    <cellStyle name="Денежный 4 14 3 6" xfId="1423"/>
    <cellStyle name="Денежный 4 14 3 7" xfId="1424"/>
    <cellStyle name="Денежный 4 14 4" xfId="1425"/>
    <cellStyle name="Денежный 4 14 4 2" xfId="1426"/>
    <cellStyle name="Денежный 4 14 4 2 2" xfId="1427"/>
    <cellStyle name="Денежный 4 14 4 2 3" xfId="1428"/>
    <cellStyle name="Денежный 4 14 4 2 4" xfId="1429"/>
    <cellStyle name="Денежный 4 14 4 3" xfId="1430"/>
    <cellStyle name="Денежный 4 14 4 4" xfId="1431"/>
    <cellStyle name="Денежный 4 14 4 5" xfId="1432"/>
    <cellStyle name="Денежный 4 14 4 6" xfId="1433"/>
    <cellStyle name="Денежный 4 14 4 7" xfId="1434"/>
    <cellStyle name="Денежный 4 14 5" xfId="1435"/>
    <cellStyle name="Денежный 4 14 5 2" xfId="1436"/>
    <cellStyle name="Денежный 4 14 5 2 2" xfId="1437"/>
    <cellStyle name="Денежный 4 14 5 2 3" xfId="1438"/>
    <cellStyle name="Денежный 4 14 5 2 4" xfId="1439"/>
    <cellStyle name="Денежный 4 14 5 3" xfId="1440"/>
    <cellStyle name="Денежный 4 14 5 4" xfId="1441"/>
    <cellStyle name="Денежный 4 14 5 5" xfId="1442"/>
    <cellStyle name="Денежный 4 14 5 6" xfId="1443"/>
    <cellStyle name="Денежный 4 14 5 7" xfId="1444"/>
    <cellStyle name="Денежный 4 14 6" xfId="1445"/>
    <cellStyle name="Денежный 4 14 6 2" xfId="1446"/>
    <cellStyle name="Денежный 4 14 6 2 2" xfId="1447"/>
    <cellStyle name="Денежный 4 14 6 2 3" xfId="1448"/>
    <cellStyle name="Денежный 4 14 6 2 4" xfId="1449"/>
    <cellStyle name="Денежный 4 14 6 3" xfId="1450"/>
    <cellStyle name="Денежный 4 14 6 4" xfId="1451"/>
    <cellStyle name="Денежный 4 14 6 5" xfId="1452"/>
    <cellStyle name="Денежный 4 14 6 6" xfId="1453"/>
    <cellStyle name="Денежный 4 14 6 7" xfId="1454"/>
    <cellStyle name="Денежный 4 14 7" xfId="1455"/>
    <cellStyle name="Денежный 4 14 7 2" xfId="1456"/>
    <cellStyle name="Денежный 4 14 7 2 2" xfId="1457"/>
    <cellStyle name="Денежный 4 14 7 3" xfId="1458"/>
    <cellStyle name="Денежный 4 14 7 4" xfId="1459"/>
    <cellStyle name="Денежный 4 14 8" xfId="1460"/>
    <cellStyle name="Денежный 4 14 9" xfId="1461"/>
    <cellStyle name="Денежный 4 15" xfId="1462"/>
    <cellStyle name="Денежный 4 15 2" xfId="1463"/>
    <cellStyle name="Денежный 4 15 2 2" xfId="1464"/>
    <cellStyle name="Денежный 4 15 3" xfId="1465"/>
    <cellStyle name="Денежный 4 16" xfId="1466"/>
    <cellStyle name="Денежный 4 16 2" xfId="1467"/>
    <cellStyle name="Денежный 4 2" xfId="1468"/>
    <cellStyle name="Денежный 4 2 2" xfId="1469"/>
    <cellStyle name="Денежный 4 2 3" xfId="1470"/>
    <cellStyle name="Денежный 4 2 4" xfId="1471"/>
    <cellStyle name="Денежный 4 3" xfId="1472"/>
    <cellStyle name="Денежный 4 3 2" xfId="1473"/>
    <cellStyle name="Денежный 4 3 3" xfId="1474"/>
    <cellStyle name="Денежный 4 3 3 2" xfId="1475"/>
    <cellStyle name="Денежный 4 3 3 3" xfId="1476"/>
    <cellStyle name="Денежный 4 3 3 4" xfId="1477"/>
    <cellStyle name="Денежный 4 3 4" xfId="1478"/>
    <cellStyle name="Денежный 4 3 5" xfId="1479"/>
    <cellStyle name="Денежный 4 3 6" xfId="1480"/>
    <cellStyle name="Денежный 4 3 7" xfId="1481"/>
    <cellStyle name="Денежный 4 4" xfId="1482"/>
    <cellStyle name="Денежный 4 4 2" xfId="1483"/>
    <cellStyle name="Денежный 4 5" xfId="1484"/>
    <cellStyle name="Денежный 4 5 2" xfId="1485"/>
    <cellStyle name="Денежный 4 5 2 2" xfId="1486"/>
    <cellStyle name="Денежный 4 5 2 2 2" xfId="1487"/>
    <cellStyle name="Денежный 4 5 2 2 3" xfId="1488"/>
    <cellStyle name="Денежный 4 5 2 2 4" xfId="1489"/>
    <cellStyle name="Денежный 4 5 2 3" xfId="1490"/>
    <cellStyle name="Денежный 4 5 2 4" xfId="1491"/>
    <cellStyle name="Денежный 4 5 2 5" xfId="1492"/>
    <cellStyle name="Денежный 4 5 2 6" xfId="1493"/>
    <cellStyle name="Денежный 4 5 2 7" xfId="1494"/>
    <cellStyle name="Денежный 4 6" xfId="1495"/>
    <cellStyle name="Денежный 4 7" xfId="1496"/>
    <cellStyle name="Денежный 4 8" xfId="1497"/>
    <cellStyle name="Денежный 4 9" xfId="1498"/>
    <cellStyle name="Денежный 4_МЛ" xfId="1499"/>
    <cellStyle name="Денежный 40" xfId="1500"/>
    <cellStyle name="Денежный 41" xfId="1501"/>
    <cellStyle name="Денежный 42" xfId="1502"/>
    <cellStyle name="Денежный 43" xfId="1503"/>
    <cellStyle name="Денежный 44" xfId="1504"/>
    <cellStyle name="Денежный 45" xfId="1505"/>
    <cellStyle name="Денежный 46" xfId="1506"/>
    <cellStyle name="Денежный 47" xfId="1507"/>
    <cellStyle name="Денежный 48" xfId="1508"/>
    <cellStyle name="Денежный 49" xfId="1509"/>
    <cellStyle name="Денежный 5" xfId="1510"/>
    <cellStyle name="Денежный 5 2" xfId="1511"/>
    <cellStyle name="Денежный 5 2 2" xfId="1512"/>
    <cellStyle name="Денежный 5 2 3" xfId="1513"/>
    <cellStyle name="Денежный 5 2 4" xfId="1514"/>
    <cellStyle name="Денежный 5 3" xfId="1515"/>
    <cellStyle name="Денежный 5 3 2" xfId="1516"/>
    <cellStyle name="Денежный 5 4" xfId="1517"/>
    <cellStyle name="Денежный 5 5" xfId="1518"/>
    <cellStyle name="Денежный 5 5 2" xfId="1519"/>
    <cellStyle name="Денежный 5 6" xfId="1520"/>
    <cellStyle name="Денежный 5 7" xfId="1521"/>
    <cellStyle name="Денежный 50" xfId="1522"/>
    <cellStyle name="Денежный 51" xfId="1523"/>
    <cellStyle name="Денежный 52" xfId="1524"/>
    <cellStyle name="Денежный 53" xfId="1525"/>
    <cellStyle name="Денежный 54" xfId="1526"/>
    <cellStyle name="Денежный 55" xfId="1527"/>
    <cellStyle name="Денежный 56" xfId="1528"/>
    <cellStyle name="Денежный 57" xfId="1529"/>
    <cellStyle name="Денежный 58" xfId="1530"/>
    <cellStyle name="Денежный 59" xfId="1531"/>
    <cellStyle name="Денежный 6" xfId="1532"/>
    <cellStyle name="Денежный 6 10" xfId="1533"/>
    <cellStyle name="Денежный 6 11" xfId="1534"/>
    <cellStyle name="Денежный 6 2" xfId="1535"/>
    <cellStyle name="Денежный 6 2 2" xfId="1536"/>
    <cellStyle name="Денежный 6 2 3" xfId="1537"/>
    <cellStyle name="Денежный 6 2 4" xfId="1538"/>
    <cellStyle name="Денежный 6 3" xfId="1539"/>
    <cellStyle name="Денежный 6 3 2" xfId="1540"/>
    <cellStyle name="Денежный 6 3 3" xfId="1541"/>
    <cellStyle name="Денежный 6 4" xfId="1542"/>
    <cellStyle name="Денежный 6 4 2" xfId="1543"/>
    <cellStyle name="Денежный 6 4 3" xfId="1544"/>
    <cellStyle name="Денежный 6 5" xfId="1545"/>
    <cellStyle name="Денежный 6 5 2" xfId="1546"/>
    <cellStyle name="Денежный 6 6" xfId="1547"/>
    <cellStyle name="Денежный 6 7" xfId="1548"/>
    <cellStyle name="Денежный 6 7 2" xfId="1549"/>
    <cellStyle name="Денежный 6 7 3" xfId="1550"/>
    <cellStyle name="Денежный 6 7 4" xfId="1551"/>
    <cellStyle name="Денежный 6 7 5" xfId="1552"/>
    <cellStyle name="Денежный 6 7 6" xfId="1553"/>
    <cellStyle name="Денежный 6 8" xfId="1554"/>
    <cellStyle name="Денежный 6 8 2" xfId="1555"/>
    <cellStyle name="Денежный 6 8 3" xfId="1556"/>
    <cellStyle name="Денежный 6 8 4" xfId="1557"/>
    <cellStyle name="Денежный 6 9" xfId="1558"/>
    <cellStyle name="Денежный 60" xfId="1559"/>
    <cellStyle name="Денежный 61" xfId="1560"/>
    <cellStyle name="Денежный 62" xfId="1561"/>
    <cellStyle name="Денежный 63" xfId="1562"/>
    <cellStyle name="Денежный 64" xfId="1563"/>
    <cellStyle name="Денежный 65" xfId="1564"/>
    <cellStyle name="Денежный 66" xfId="1565"/>
    <cellStyle name="Денежный 67" xfId="1566"/>
    <cellStyle name="Денежный 68" xfId="1567"/>
    <cellStyle name="Денежный 69" xfId="1568"/>
    <cellStyle name="Денежный 7" xfId="1569"/>
    <cellStyle name="Денежный 7 2" xfId="1570"/>
    <cellStyle name="Денежный 7 2 2" xfId="1571"/>
    <cellStyle name="Денежный 7 2 3" xfId="1572"/>
    <cellStyle name="Денежный 7 2 4" xfId="1573"/>
    <cellStyle name="Денежный 7 3" xfId="1574"/>
    <cellStyle name="Денежный 7 4" xfId="1575"/>
    <cellStyle name="Денежный 7 5" xfId="1576"/>
    <cellStyle name="Денежный 7 5 2" xfId="1577"/>
    <cellStyle name="Денежный 7 6" xfId="1578"/>
    <cellStyle name="Денежный 7 7" xfId="1579"/>
    <cellStyle name="Денежный 7 7 2" xfId="1580"/>
    <cellStyle name="Денежный 7 7 2 2" xfId="1581"/>
    <cellStyle name="Денежный 7 7 3" xfId="1582"/>
    <cellStyle name="Денежный 7 8" xfId="1583"/>
    <cellStyle name="Денежный 7 8 2" xfId="1584"/>
    <cellStyle name="Денежный 70" xfId="1585"/>
    <cellStyle name="Денежный 71" xfId="1586"/>
    <cellStyle name="Денежный 72" xfId="1587"/>
    <cellStyle name="Денежный 73" xfId="1588"/>
    <cellStyle name="Денежный 74" xfId="1589"/>
    <cellStyle name="Денежный 75" xfId="1590"/>
    <cellStyle name="Денежный 76" xfId="1591"/>
    <cellStyle name="Денежный 77" xfId="1592"/>
    <cellStyle name="Денежный 78" xfId="1593"/>
    <cellStyle name="Денежный 79" xfId="1594"/>
    <cellStyle name="Денежный 8" xfId="1595"/>
    <cellStyle name="Денежный 8 2" xfId="1596"/>
    <cellStyle name="Денежный 8 2 2" xfId="1597"/>
    <cellStyle name="Денежный 8 2 3" xfId="1598"/>
    <cellStyle name="Денежный 8 2 4" xfId="1599"/>
    <cellStyle name="Денежный 8 3" xfId="1600"/>
    <cellStyle name="Денежный 8 3 2" xfId="1601"/>
    <cellStyle name="Денежный 8 4" xfId="1602"/>
    <cellStyle name="Денежный 8 5" xfId="1603"/>
    <cellStyle name="Денежный 8 5 2" xfId="1604"/>
    <cellStyle name="Денежный 8 6" xfId="1605"/>
    <cellStyle name="Денежный 80" xfId="1606"/>
    <cellStyle name="Денежный 81" xfId="1607"/>
    <cellStyle name="Денежный 82" xfId="1608"/>
    <cellStyle name="Денежный 83" xfId="1609"/>
    <cellStyle name="Денежный 84" xfId="1610"/>
    <cellStyle name="Денежный 85" xfId="1611"/>
    <cellStyle name="Денежный 86" xfId="1612"/>
    <cellStyle name="Денежный 87" xfId="1613"/>
    <cellStyle name="Денежный 88" xfId="1614"/>
    <cellStyle name="Денежный 89" xfId="1615"/>
    <cellStyle name="Денежный 9" xfId="1616"/>
    <cellStyle name="Денежный 9 2" xfId="1617"/>
    <cellStyle name="Денежный 9 2 2" xfId="1618"/>
    <cellStyle name="Денежный 9 2 3" xfId="1619"/>
    <cellStyle name="Денежный 9 2 4" xfId="1620"/>
    <cellStyle name="Денежный 9 2 5" xfId="1621"/>
    <cellStyle name="Денежный 9 3" xfId="1622"/>
    <cellStyle name="Денежный 90" xfId="1623"/>
    <cellStyle name="Денежный 91" xfId="1624"/>
    <cellStyle name="Денежный 92" xfId="1625"/>
    <cellStyle name="Денежный 93" xfId="1626"/>
    <cellStyle name="Денежный 94" xfId="1627"/>
    <cellStyle name="Денежный 95" xfId="1628"/>
    <cellStyle name="Денежный 96" xfId="1629"/>
    <cellStyle name="Денежный 97" xfId="1630"/>
    <cellStyle name="Денежный 98" xfId="1631"/>
    <cellStyle name="Денежный 99" xfId="1632"/>
    <cellStyle name="Заголовок 1 2" xfId="1633"/>
    <cellStyle name="Заголовок 1 2 2" xfId="1634"/>
    <cellStyle name="Заголовок 1 3" xfId="1635"/>
    <cellStyle name="Заголовок 1 3 2" xfId="1636"/>
    <cellStyle name="Заголовок 1 4" xfId="1637"/>
    <cellStyle name="Заголовок 2 2" xfId="1638"/>
    <cellStyle name="Заголовок 2 2 2" xfId="1639"/>
    <cellStyle name="Заголовок 2 3" xfId="1640"/>
    <cellStyle name="Заголовок 2 3 2" xfId="1641"/>
    <cellStyle name="Заголовок 2 4" xfId="1642"/>
    <cellStyle name="Заголовок 3 2" xfId="1643"/>
    <cellStyle name="Заголовок 3 2 2" xfId="1644"/>
    <cellStyle name="Заголовок 3 3" xfId="1645"/>
    <cellStyle name="Заголовок 3 3 2" xfId="1646"/>
    <cellStyle name="Заголовок 3 4" xfId="1647"/>
    <cellStyle name="Заголовок 4 2" xfId="1648"/>
    <cellStyle name="Заголовок 4 2 2" xfId="1649"/>
    <cellStyle name="Заголовок 4 3" xfId="1650"/>
    <cellStyle name="Заголовок 4 3 2" xfId="1651"/>
    <cellStyle name="Заголовок 4 4" xfId="1652"/>
    <cellStyle name="Итог 2" xfId="1653"/>
    <cellStyle name="Итог 2 2" xfId="1654"/>
    <cellStyle name="Итог 3" xfId="1655"/>
    <cellStyle name="Итог 3 2" xfId="1656"/>
    <cellStyle name="Итог 4" xfId="1657"/>
    <cellStyle name="Контрольная ячейка 2" xfId="1658"/>
    <cellStyle name="Контрольная ячейка 2 2" xfId="1659"/>
    <cellStyle name="Контрольная ячейка 3" xfId="1660"/>
    <cellStyle name="Контрольная ячейка 3 2" xfId="1661"/>
    <cellStyle name="Контрольная ячейка 4" xfId="1662"/>
    <cellStyle name="Контрольная ячейка 4 2" xfId="1663"/>
    <cellStyle name="Контрольная ячейка 5" xfId="1664"/>
    <cellStyle name="Название 2" xfId="1665"/>
    <cellStyle name="Название 2 2" xfId="1666"/>
    <cellStyle name="Название 3" xfId="1667"/>
    <cellStyle name="Название 3 2" xfId="1668"/>
    <cellStyle name="Название 4" xfId="1669"/>
    <cellStyle name="Нейтральный 2" xfId="1670"/>
    <cellStyle name="Нейтральный 2 2" xfId="1671"/>
    <cellStyle name="Нейтральный 3" xfId="1672"/>
    <cellStyle name="Нейтральный 3 2" xfId="1673"/>
    <cellStyle name="Нейтральный 4" xfId="1674"/>
    <cellStyle name="Нейтральный 4 2" xfId="1675"/>
    <cellStyle name="Нейтральный 5" xfId="1676"/>
    <cellStyle name="Обычный" xfId="0" builtinId="0"/>
    <cellStyle name="Обычный 10" xfId="1677"/>
    <cellStyle name="Обычный 10 2" xfId="7"/>
    <cellStyle name="Обычный 10 2 2" xfId="1678"/>
    <cellStyle name="Обычный 10 3" xfId="1679"/>
    <cellStyle name="Обычный 11" xfId="1680"/>
    <cellStyle name="Обычный 11 10" xfId="1681"/>
    <cellStyle name="Обычный 11 10 2" xfId="1682"/>
    <cellStyle name="Обычный 11 11" xfId="1683"/>
    <cellStyle name="Обычный 11 12" xfId="1684"/>
    <cellStyle name="Обычный 11 12 2" xfId="1685"/>
    <cellStyle name="Обычный 11 12 2 2" xfId="1686"/>
    <cellStyle name="Обычный 11 12 3" xfId="1687"/>
    <cellStyle name="Обычный 11 2" xfId="1688"/>
    <cellStyle name="Обычный 11 2 2" xfId="1689"/>
    <cellStyle name="Обычный 11 3" xfId="1690"/>
    <cellStyle name="Обычный 11 4" xfId="1691"/>
    <cellStyle name="Обычный 11 5" xfId="1692"/>
    <cellStyle name="Обычный 11 6" xfId="1693"/>
    <cellStyle name="Обычный 11 7" xfId="1694"/>
    <cellStyle name="Обычный 11 8" xfId="1695"/>
    <cellStyle name="Обычный 11 9" xfId="1696"/>
    <cellStyle name="Обычный 12" xfId="1697"/>
    <cellStyle name="Обычный 12 2" xfId="1698"/>
    <cellStyle name="Обычный 12 2 2" xfId="1699"/>
    <cellStyle name="Обычный 12 2 2 2" xfId="1700"/>
    <cellStyle name="Обычный 12 3" xfId="1701"/>
    <cellStyle name="Обычный 12 4" xfId="1702"/>
    <cellStyle name="Обычный 12 5" xfId="1703"/>
    <cellStyle name="Обычный 13" xfId="1704"/>
    <cellStyle name="Обычный 13 2" xfId="1705"/>
    <cellStyle name="Обычный 14" xfId="1706"/>
    <cellStyle name="Обычный 14 2" xfId="1707"/>
    <cellStyle name="Обычный 14 3" xfId="1708"/>
    <cellStyle name="Обычный 14 4" xfId="1709"/>
    <cellStyle name="Обычный 14 5" xfId="1710"/>
    <cellStyle name="Обычный 14 6" xfId="1711"/>
    <cellStyle name="Обычный 15" xfId="1712"/>
    <cellStyle name="Обычный 15 2" xfId="1713"/>
    <cellStyle name="Обычный 16" xfId="1714"/>
    <cellStyle name="Обычный 17" xfId="1715"/>
    <cellStyle name="Обычный 17 2" xfId="1716"/>
    <cellStyle name="Обычный 17 3" xfId="1717"/>
    <cellStyle name="Обычный 17 4" xfId="1718"/>
    <cellStyle name="Обычный 17 5" xfId="1719"/>
    <cellStyle name="Обычный 17 6" xfId="1720"/>
    <cellStyle name="Обычный 17 7" xfId="1721"/>
    <cellStyle name="Обычный 18" xfId="1722"/>
    <cellStyle name="Обычный 18 2" xfId="1723"/>
    <cellStyle name="Обычный 18 3" xfId="1724"/>
    <cellStyle name="Обычный 19" xfId="1725"/>
    <cellStyle name="Обычный 2" xfId="6"/>
    <cellStyle name="Обычный 2 10" xfId="1727"/>
    <cellStyle name="Обычный 2 10 2" xfId="1728"/>
    <cellStyle name="Обычный 2 10 2 2" xfId="1729"/>
    <cellStyle name="Обычный 2 11" xfId="1730"/>
    <cellStyle name="Обычный 2 12" xfId="1731"/>
    <cellStyle name="Обычный 2 13" xfId="1732"/>
    <cellStyle name="Обычный 2 14" xfId="1733"/>
    <cellStyle name="Обычный 2 14 10" xfId="1734"/>
    <cellStyle name="Обычный 2 14 10 2" xfId="1735"/>
    <cellStyle name="Обычный 2 14 11" xfId="1736"/>
    <cellStyle name="Обычный 2 14 12" xfId="1737"/>
    <cellStyle name="Обычный 2 14 2" xfId="1738"/>
    <cellStyle name="Обычный 2 14 2 2" xfId="1739"/>
    <cellStyle name="Обычный 2 14 3" xfId="1740"/>
    <cellStyle name="Обычный 2 14 4" xfId="1741"/>
    <cellStyle name="Обычный 2 14 5" xfId="1742"/>
    <cellStyle name="Обычный 2 14 6" xfId="1743"/>
    <cellStyle name="Обычный 2 14 7" xfId="1744"/>
    <cellStyle name="Обычный 2 14 8" xfId="1745"/>
    <cellStyle name="Обычный 2 14 9" xfId="1746"/>
    <cellStyle name="Обычный 2 15" xfId="1747"/>
    <cellStyle name="Обычный 2 16" xfId="1748"/>
    <cellStyle name="Обычный 2 17" xfId="1749"/>
    <cellStyle name="Обычный 2 18" xfId="1750"/>
    <cellStyle name="Обычный 2 19" xfId="1751"/>
    <cellStyle name="Обычный 2 2" xfId="9"/>
    <cellStyle name="Обычный 2 2 10" xfId="1752"/>
    <cellStyle name="Обычный 2 2 10 2" xfId="1753"/>
    <cellStyle name="Обычный 2 2 11" xfId="1754"/>
    <cellStyle name="Обычный 2 2 12" xfId="1755"/>
    <cellStyle name="Обычный 2 2 13" xfId="1756"/>
    <cellStyle name="Обычный 2 2 14" xfId="1757"/>
    <cellStyle name="Обычный 2 2 15" xfId="1758"/>
    <cellStyle name="Обычный 2 2 16" xfId="1759"/>
    <cellStyle name="Обычный 2 2 17" xfId="1760"/>
    <cellStyle name="Обычный 2 2 2" xfId="1761"/>
    <cellStyle name="Обычный 2 2 2 2" xfId="1762"/>
    <cellStyle name="Обычный 2 2 2 2 2" xfId="1763"/>
    <cellStyle name="Обычный 2 2 2 2 3" xfId="1764"/>
    <cellStyle name="Обычный 2 2 2 2 3 2" xfId="1765"/>
    <cellStyle name="Обычный 2 2 2 2 4" xfId="1766"/>
    <cellStyle name="Обычный 2 2 2 2 5" xfId="1767"/>
    <cellStyle name="Обычный 2 2 2 3" xfId="1768"/>
    <cellStyle name="Обычный 2 2 2 3 2" xfId="1769"/>
    <cellStyle name="Обычный 2 2 2 4" xfId="1770"/>
    <cellStyle name="Обычный 2 2 2 4 2" xfId="1771"/>
    <cellStyle name="Обычный 2 2 2 4 3" xfId="1772"/>
    <cellStyle name="Обычный 2 2 2 4 4" xfId="1773"/>
    <cellStyle name="Обычный 2 2 2 5" xfId="1774"/>
    <cellStyle name="Обычный 2 2 2 5 2" xfId="1775"/>
    <cellStyle name="Обычный 2 2 2 5 3" xfId="1776"/>
    <cellStyle name="Обычный 2 2 2 5 4" xfId="1777"/>
    <cellStyle name="Обычный 2 2 2 6" xfId="1778"/>
    <cellStyle name="Обычный 2 2 2 7" xfId="1779"/>
    <cellStyle name="Обычный 2 2 2 8" xfId="1780"/>
    <cellStyle name="Обычный 2 2 2 9" xfId="1781"/>
    <cellStyle name="Обычный 2 2 3" xfId="1782"/>
    <cellStyle name="Обычный 2 2 3 2" xfId="1783"/>
    <cellStyle name="Обычный 2 2 3 2 2" xfId="1784"/>
    <cellStyle name="Обычный 2 2 3 2 3" xfId="1785"/>
    <cellStyle name="Обычный 2 2 3 3" xfId="1786"/>
    <cellStyle name="Обычный 2 2 3 4" xfId="1787"/>
    <cellStyle name="Обычный 2 2 3 5" xfId="1788"/>
    <cellStyle name="Обычный 2 2 3 6" xfId="1789"/>
    <cellStyle name="Обычный 2 2 3 7" xfId="1790"/>
    <cellStyle name="Обычный 2 2 3 8" xfId="1791"/>
    <cellStyle name="Обычный 2 2 4" xfId="1792"/>
    <cellStyle name="Обычный 2 2 4 2" xfId="1793"/>
    <cellStyle name="Обычный 2 2 4 3" xfId="1794"/>
    <cellStyle name="Обычный 2 2 4 4" xfId="1795"/>
    <cellStyle name="Обычный 2 2 5" xfId="1796"/>
    <cellStyle name="Обычный 2 2 5 2" xfId="1797"/>
    <cellStyle name="Обычный 2 2 5 3" xfId="1798"/>
    <cellStyle name="Обычный 2 2 5 4" xfId="1799"/>
    <cellStyle name="Обычный 2 2 6" xfId="1800"/>
    <cellStyle name="Обычный 2 2 7" xfId="1801"/>
    <cellStyle name="Обычный 2 2 8" xfId="1802"/>
    <cellStyle name="Обычный 2 2 9" xfId="1803"/>
    <cellStyle name="Обычный 2 2_База1 (version 1)" xfId="1804"/>
    <cellStyle name="Обычный 2 20" xfId="1805"/>
    <cellStyle name="Обычный 2 21" xfId="1806"/>
    <cellStyle name="Обычный 2 22" xfId="1807"/>
    <cellStyle name="Обычный 2 23" xfId="1808"/>
    <cellStyle name="Обычный 2 23 2" xfId="1809"/>
    <cellStyle name="Обычный 2 24" xfId="1810"/>
    <cellStyle name="Обычный 2 24 2" xfId="1811"/>
    <cellStyle name="Обычный 2 24 3" xfId="1812"/>
    <cellStyle name="Обычный 2 24 4" xfId="1813"/>
    <cellStyle name="Обычный 2 24 5" xfId="1814"/>
    <cellStyle name="Обычный 2 25" xfId="1815"/>
    <cellStyle name="Обычный 2 26" xfId="1816"/>
    <cellStyle name="Обычный 2 27" xfId="1817"/>
    <cellStyle name="Обычный 2 28" xfId="1818"/>
    <cellStyle name="Обычный 2 29" xfId="1819"/>
    <cellStyle name="Обычный 2 3" xfId="1820"/>
    <cellStyle name="Обычный 2 3 2" xfId="1821"/>
    <cellStyle name="Обычный 2 3 2 2" xfId="1822"/>
    <cellStyle name="Обычный 2 3 2 3" xfId="1823"/>
    <cellStyle name="Обычный 2 3 2 4" xfId="1824"/>
    <cellStyle name="Обычный 2 3 3" xfId="1825"/>
    <cellStyle name="Обычный 2 3 4" xfId="1826"/>
    <cellStyle name="Обычный 2 3 4 2" xfId="1827"/>
    <cellStyle name="Обычный 2 3 4 3" xfId="1828"/>
    <cellStyle name="Обычный 2 3 5" xfId="1829"/>
    <cellStyle name="Обычный 2 3 6" xfId="1830"/>
    <cellStyle name="Обычный 2 3 7" xfId="1831"/>
    <cellStyle name="Обычный 2 3 8" xfId="1832"/>
    <cellStyle name="Обычный 2 3 9" xfId="1833"/>
    <cellStyle name="Обычный 2 30" xfId="1834"/>
    <cellStyle name="Обычный 2 31" xfId="1835"/>
    <cellStyle name="Обычный 2 32" xfId="1836"/>
    <cellStyle name="Обычный 2 33" xfId="1837"/>
    <cellStyle name="Обычный 2 33 2" xfId="1838"/>
    <cellStyle name="Обычный 2 34" xfId="1839"/>
    <cellStyle name="Обычный 2 35" xfId="1840"/>
    <cellStyle name="Обычный 2 36" xfId="1841"/>
    <cellStyle name="Обычный 2 37" xfId="1842"/>
    <cellStyle name="Обычный 2 38" xfId="1843"/>
    <cellStyle name="Обычный 2 39" xfId="1844"/>
    <cellStyle name="Обычный 2 4" xfId="1845"/>
    <cellStyle name="Обычный 2 4 10" xfId="1846"/>
    <cellStyle name="Обычный 2 4 2" xfId="1847"/>
    <cellStyle name="Обычный 2 4 2 2" xfId="1848"/>
    <cellStyle name="Обычный 2 4 2 3" xfId="1849"/>
    <cellStyle name="Обычный 2 4 2 4" xfId="1850"/>
    <cellStyle name="Обычный 2 4 3" xfId="1851"/>
    <cellStyle name="Обычный 2 4 3 2" xfId="1852"/>
    <cellStyle name="Обычный 2 4 3 3" xfId="1853"/>
    <cellStyle name="Обычный 2 4 4" xfId="1854"/>
    <cellStyle name="Обычный 2 4 5" xfId="1855"/>
    <cellStyle name="Обычный 2 4 6" xfId="1856"/>
    <cellStyle name="Обычный 2 4 7" xfId="1857"/>
    <cellStyle name="Обычный 2 4 8" xfId="1858"/>
    <cellStyle name="Обычный 2 4 9" xfId="1859"/>
    <cellStyle name="Обычный 2 40" xfId="1860"/>
    <cellStyle name="Обычный 2 41" xfId="1726"/>
    <cellStyle name="Обычный 2 47" xfId="1861"/>
    <cellStyle name="Обычный 2 5" xfId="1862"/>
    <cellStyle name="Обычный 2 5 2" xfId="1863"/>
    <cellStyle name="Обычный 2 5 2 2" xfId="1864"/>
    <cellStyle name="Обычный 2 5 3" xfId="1865"/>
    <cellStyle name="Обычный 2 5 3 2" xfId="1866"/>
    <cellStyle name="Обычный 2 5 3 3" xfId="1867"/>
    <cellStyle name="Обычный 2 5 3 4" xfId="1868"/>
    <cellStyle name="Обычный 2 51" xfId="1869"/>
    <cellStyle name="Обычный 2 6" xfId="1870"/>
    <cellStyle name="Обычный 2 6 2" xfId="1871"/>
    <cellStyle name="Обычный 2 6 2 2" xfId="1872"/>
    <cellStyle name="Обычный 2 6 2 3" xfId="1873"/>
    <cellStyle name="Обычный 2 7" xfId="1874"/>
    <cellStyle name="Обычный 2 7 2" xfId="1875"/>
    <cellStyle name="Обычный 2 8" xfId="1876"/>
    <cellStyle name="Обычный 2 9" xfId="1877"/>
    <cellStyle name="Обычный 2_12_08_12" xfId="1878"/>
    <cellStyle name="Обычный 20" xfId="1879"/>
    <cellStyle name="Обычный 21" xfId="1880"/>
    <cellStyle name="Обычный 22" xfId="1881"/>
    <cellStyle name="Обычный 23" xfId="1882"/>
    <cellStyle name="Обычный 24" xfId="1883"/>
    <cellStyle name="Обычный 25" xfId="1884"/>
    <cellStyle name="Обычный 26" xfId="1885"/>
    <cellStyle name="Обычный 27" xfId="1886"/>
    <cellStyle name="Обычный 28" xfId="1887"/>
    <cellStyle name="Обычный 29" xfId="1888"/>
    <cellStyle name="Обычный 3" xfId="2"/>
    <cellStyle name="Обычный 3 10" xfId="1890"/>
    <cellStyle name="Обычный 3 10 2" xfId="1891"/>
    <cellStyle name="Обычный 3 10 3" xfId="1892"/>
    <cellStyle name="Обычный 3 11" xfId="1893"/>
    <cellStyle name="Обычный 3 11 2" xfId="1894"/>
    <cellStyle name="Обычный 3 11 3" xfId="1895"/>
    <cellStyle name="Обычный 3 12" xfId="1896"/>
    <cellStyle name="Обычный 3 12 2" xfId="1897"/>
    <cellStyle name="Обычный 3 12 3" xfId="1898"/>
    <cellStyle name="Обычный 3 13" xfId="1899"/>
    <cellStyle name="Обычный 3 13 2" xfId="1900"/>
    <cellStyle name="Обычный 3 13 2 2" xfId="1901"/>
    <cellStyle name="Обычный 3 13 2 2 2" xfId="1902"/>
    <cellStyle name="Обычный 3 13 2 3" xfId="1903"/>
    <cellStyle name="Обычный 3 13 3" xfId="1904"/>
    <cellStyle name="Обычный 3 13 3 2" xfId="1905"/>
    <cellStyle name="Обычный 3 13 4" xfId="1906"/>
    <cellStyle name="Обычный 3 13 4 2" xfId="1907"/>
    <cellStyle name="Обычный 3 13 5" xfId="1908"/>
    <cellStyle name="Обычный 3 13 6" xfId="1909"/>
    <cellStyle name="Обычный 3 13_pudost_16-07_17_startovye" xfId="1910"/>
    <cellStyle name="Обычный 3 14" xfId="1911"/>
    <cellStyle name="Обычный 3 14 2" xfId="1912"/>
    <cellStyle name="Обычный 3 15" xfId="1913"/>
    <cellStyle name="Обычный 3 15 2" xfId="1914"/>
    <cellStyle name="Обычный 3 16" xfId="1915"/>
    <cellStyle name="Обычный 3 16 2" xfId="1916"/>
    <cellStyle name="Обычный 3 17" xfId="1917"/>
    <cellStyle name="Обычный 3 17 2" xfId="1918"/>
    <cellStyle name="Обычный 3 18" xfId="1919"/>
    <cellStyle name="Обычный 3 18 2" xfId="1920"/>
    <cellStyle name="Обычный 3 19" xfId="1921"/>
    <cellStyle name="Обычный 3 19 2" xfId="1922"/>
    <cellStyle name="Обычный 3 2" xfId="1923"/>
    <cellStyle name="Обычный 3 2 10" xfId="1924"/>
    <cellStyle name="Обычный 3 2 11" xfId="1925"/>
    <cellStyle name="Обычный 3 2 12" xfId="1926"/>
    <cellStyle name="Обычный 3 2 13" xfId="1927"/>
    <cellStyle name="Обычный 3 2 2" xfId="1928"/>
    <cellStyle name="Обычный 3 2 2 10" xfId="1929"/>
    <cellStyle name="Обычный 3 2 2 2" xfId="1930"/>
    <cellStyle name="Обычный 3 2 2 2 2" xfId="1931"/>
    <cellStyle name="Обычный 3 2 2 3" xfId="1932"/>
    <cellStyle name="Обычный 3 2 2 4" xfId="1933"/>
    <cellStyle name="Обычный 3 2 2 5" xfId="1934"/>
    <cellStyle name="Обычный 3 2 2 6" xfId="1935"/>
    <cellStyle name="Обычный 3 2 2 7" xfId="1936"/>
    <cellStyle name="Обычный 3 2 2 8" xfId="1937"/>
    <cellStyle name="Обычный 3 2 2 9" xfId="1938"/>
    <cellStyle name="Обычный 3 2 3" xfId="1939"/>
    <cellStyle name="Обычный 3 2 4" xfId="1940"/>
    <cellStyle name="Обычный 3 2 4 2" xfId="1941"/>
    <cellStyle name="Обычный 3 2 4 3" xfId="1942"/>
    <cellStyle name="Обычный 3 2 5" xfId="1943"/>
    <cellStyle name="Обычный 3 2 6" xfId="1944"/>
    <cellStyle name="Обычный 3 2 7" xfId="1945"/>
    <cellStyle name="Обычный 3 2 8" xfId="1946"/>
    <cellStyle name="Обычный 3 2 9" xfId="1947"/>
    <cellStyle name="Обычный 3 20" xfId="1948"/>
    <cellStyle name="Обычный 3 20 2" xfId="1949"/>
    <cellStyle name="Обычный 3 21" xfId="1950"/>
    <cellStyle name="Обычный 3 21 2" xfId="1951"/>
    <cellStyle name="Обычный 3 22" xfId="1952"/>
    <cellStyle name="Обычный 3 23" xfId="1953"/>
    <cellStyle name="Обычный 3 24" xfId="1954"/>
    <cellStyle name="Обычный 3 25" xfId="1889"/>
    <cellStyle name="Обычный 3 3" xfId="1955"/>
    <cellStyle name="Обычный 3 3 2" xfId="1956"/>
    <cellStyle name="Обычный 3 3 3" xfId="1957"/>
    <cellStyle name="Обычный 3 3 4" xfId="1958"/>
    <cellStyle name="Обычный 3 3 5" xfId="1959"/>
    <cellStyle name="Обычный 3 4" xfId="1960"/>
    <cellStyle name="Обычный 3 4 2" xfId="1961"/>
    <cellStyle name="Обычный 3 4 3" xfId="1962"/>
    <cellStyle name="Обычный 3 5" xfId="1963"/>
    <cellStyle name="Обычный 3 5 2" xfId="1964"/>
    <cellStyle name="Обычный 3 5 2 2" xfId="1965"/>
    <cellStyle name="Обычный 3 5 3" xfId="1966"/>
    <cellStyle name="Обычный 3 5 4" xfId="1967"/>
    <cellStyle name="Обычный 3 5 5" xfId="1968"/>
    <cellStyle name="Обычный 3 6" xfId="1969"/>
    <cellStyle name="Обычный 3 6 2" xfId="1970"/>
    <cellStyle name="Обычный 3 6 3" xfId="1971"/>
    <cellStyle name="Обычный 3 7" xfId="1972"/>
    <cellStyle name="Обычный 3 7 2" xfId="1973"/>
    <cellStyle name="Обычный 3 8" xfId="1974"/>
    <cellStyle name="Обычный 3 8 2" xfId="1975"/>
    <cellStyle name="Обычный 3 8 3" xfId="1976"/>
    <cellStyle name="Обычный 3 9" xfId="1977"/>
    <cellStyle name="Обычный 3 9 2" xfId="1978"/>
    <cellStyle name="Обычный 3 9 3" xfId="1979"/>
    <cellStyle name="Обычный 3_1443_germes-27.07.2014 финал" xfId="1980"/>
    <cellStyle name="Обычный 30" xfId="1981"/>
    <cellStyle name="Обычный 30 12" xfId="1982"/>
    <cellStyle name="Обычный 30 16" xfId="1983"/>
    <cellStyle name="Обычный 30 3" xfId="1984"/>
    <cellStyle name="Обычный 30 4" xfId="1985"/>
    <cellStyle name="Обычный 30 5" xfId="1986"/>
    <cellStyle name="Обычный 31" xfId="1987"/>
    <cellStyle name="Обычный 32" xfId="2203"/>
    <cellStyle name="Обычный 33" xfId="2204"/>
    <cellStyle name="Обычный 34" xfId="1988"/>
    <cellStyle name="Обычный 35" xfId="1989"/>
    <cellStyle name="Обычный 36" xfId="1990"/>
    <cellStyle name="Обычный 37" xfId="2205"/>
    <cellStyle name="Обычный 38" xfId="2206"/>
    <cellStyle name="Обычный 39" xfId="1991"/>
    <cellStyle name="Обычный 4" xfId="1992"/>
    <cellStyle name="Обычный 4 10" xfId="1993"/>
    <cellStyle name="Обычный 4 11" xfId="1994"/>
    <cellStyle name="Обычный 4 12" xfId="1995"/>
    <cellStyle name="Обычный 4 13" xfId="1996"/>
    <cellStyle name="Обычный 4 13 2" xfId="1997"/>
    <cellStyle name="Обычный 4 13 3" xfId="1998"/>
    <cellStyle name="Обычный 4 14" xfId="1999"/>
    <cellStyle name="Обычный 4 14 2" xfId="2000"/>
    <cellStyle name="Обычный 4 14 3" xfId="2001"/>
    <cellStyle name="Обычный 4 14 4" xfId="2002"/>
    <cellStyle name="Обычный 4 15" xfId="2003"/>
    <cellStyle name="Обычный 4 16" xfId="2004"/>
    <cellStyle name="Обычный 4 17" xfId="2005"/>
    <cellStyle name="Обычный 4 2" xfId="2006"/>
    <cellStyle name="Обычный 4 2 2" xfId="2007"/>
    <cellStyle name="Обычный 4 2 2 2" xfId="2008"/>
    <cellStyle name="Обычный 4 2 2 3" xfId="2009"/>
    <cellStyle name="Обычный 4 2 3" xfId="2010"/>
    <cellStyle name="Обычный 4 2 4" xfId="2011"/>
    <cellStyle name="Обычный 4 3" xfId="2012"/>
    <cellStyle name="Обычный 4 4" xfId="2013"/>
    <cellStyle name="Обычный 4 5" xfId="2014"/>
    <cellStyle name="Обычный 4 6" xfId="2015"/>
    <cellStyle name="Обычный 4 7" xfId="2016"/>
    <cellStyle name="Обычный 4 8" xfId="2017"/>
    <cellStyle name="Обычный 4 9" xfId="2018"/>
    <cellStyle name="Обычный 4_МЛ" xfId="2019"/>
    <cellStyle name="Обычный 40" xfId="2020"/>
    <cellStyle name="Обычный 41" xfId="2207"/>
    <cellStyle name="Обычный 42" xfId="2021"/>
    <cellStyle name="Обычный 43" xfId="2022"/>
    <cellStyle name="Обычный 44" xfId="2208"/>
    <cellStyle name="Обычный 45" xfId="2023"/>
    <cellStyle name="Обычный 5" xfId="2024"/>
    <cellStyle name="Обычный 5 10" xfId="2025"/>
    <cellStyle name="Обычный 5 11" xfId="2026"/>
    <cellStyle name="Обычный 5 12" xfId="2027"/>
    <cellStyle name="Обычный 5 13" xfId="2028"/>
    <cellStyle name="Обычный 5 13 2" xfId="2029"/>
    <cellStyle name="Обычный 5 14" xfId="2030"/>
    <cellStyle name="Обычный 5 14 2" xfId="2031"/>
    <cellStyle name="Обычный 5 14 3" xfId="2032"/>
    <cellStyle name="Обычный 5 15" xfId="2033"/>
    <cellStyle name="Обычный 5 16" xfId="2034"/>
    <cellStyle name="Обычный 5 17" xfId="2035"/>
    <cellStyle name="Обычный 5 18" xfId="2036"/>
    <cellStyle name="Обычный 5 19" xfId="2037"/>
    <cellStyle name="Обычный 5 19 2" xfId="2038"/>
    <cellStyle name="Обычный 5 19 3" xfId="2039"/>
    <cellStyle name="Обычный 5 2" xfId="2040"/>
    <cellStyle name="Обычный 5 2 2" xfId="2041"/>
    <cellStyle name="Обычный 5 2 2 2" xfId="2042"/>
    <cellStyle name="Обычный 5 2 2 3" xfId="2043"/>
    <cellStyle name="Обычный 5 2 3" xfId="2044"/>
    <cellStyle name="Обычный 5 2 3 2" xfId="2045"/>
    <cellStyle name="Обычный 5 2 3 3" xfId="2046"/>
    <cellStyle name="Обычный 5 2 4" xfId="2047"/>
    <cellStyle name="Обычный 5 2 5" xfId="2048"/>
    <cellStyle name="Обычный 5 20" xfId="2049"/>
    <cellStyle name="Обычный 5 20 2" xfId="2050"/>
    <cellStyle name="Обычный 5 20 3" xfId="2051"/>
    <cellStyle name="Обычный 5 21" xfId="2052"/>
    <cellStyle name="Обычный 5 21 2" xfId="2053"/>
    <cellStyle name="Обычный 5 21 2 2" xfId="2054"/>
    <cellStyle name="Обычный 5 21 3" xfId="2055"/>
    <cellStyle name="Обычный 5 22" xfId="2056"/>
    <cellStyle name="Обычный 5 3" xfId="2057"/>
    <cellStyle name="Обычный 5 3 2" xfId="2058"/>
    <cellStyle name="Обычный 5 3 2 2" xfId="2059"/>
    <cellStyle name="Обычный 5 3 2 3" xfId="2060"/>
    <cellStyle name="Обычный 5 3 3" xfId="2061"/>
    <cellStyle name="Обычный 5 3 3 2" xfId="2062"/>
    <cellStyle name="Обычный 5 3 4" xfId="2063"/>
    <cellStyle name="Обычный 5 3 4 2" xfId="2064"/>
    <cellStyle name="Обычный 5 3 5" xfId="2065"/>
    <cellStyle name="Обычный 5 4" xfId="2066"/>
    <cellStyle name="Обычный 5 4 2" xfId="2067"/>
    <cellStyle name="Обычный 5 4 2 2" xfId="2068"/>
    <cellStyle name="Обычный 5 4 2 3" xfId="2069"/>
    <cellStyle name="Обычный 5 4 3" xfId="2070"/>
    <cellStyle name="Обычный 5 5" xfId="2071"/>
    <cellStyle name="Обычный 5 6" xfId="2072"/>
    <cellStyle name="Обычный 5 7" xfId="2073"/>
    <cellStyle name="Обычный 5 8" xfId="2074"/>
    <cellStyle name="Обычный 5 9" xfId="2075"/>
    <cellStyle name="Обычный 5_15_06_2014_prinevskoe" xfId="2076"/>
    <cellStyle name="Обычный 6" xfId="2077"/>
    <cellStyle name="Обычный 6 10" xfId="2078"/>
    <cellStyle name="Обычный 6 11" xfId="2079"/>
    <cellStyle name="Обычный 6 12" xfId="2080"/>
    <cellStyle name="Обычный 6 13" xfId="2081"/>
    <cellStyle name="Обычный 6 14" xfId="2082"/>
    <cellStyle name="Обычный 6 15" xfId="2083"/>
    <cellStyle name="Обычный 6 16" xfId="2084"/>
    <cellStyle name="Обычный 6 17" xfId="2085"/>
    <cellStyle name="Обычный 6 2" xfId="2086"/>
    <cellStyle name="Обычный 6 2 2" xfId="2087"/>
    <cellStyle name="Обычный 6 2 3" xfId="2088"/>
    <cellStyle name="Обычный 6 3" xfId="2089"/>
    <cellStyle name="Обычный 6 4" xfId="2090"/>
    <cellStyle name="Обычный 6 5" xfId="2091"/>
    <cellStyle name="Обычный 6 6" xfId="2092"/>
    <cellStyle name="Обычный 6 7" xfId="2093"/>
    <cellStyle name="Обычный 6 8" xfId="2094"/>
    <cellStyle name="Обычный 6 9" xfId="2095"/>
    <cellStyle name="Обычный 6_Гермес 26.09.15" xfId="2096"/>
    <cellStyle name="Обычный 7" xfId="2097"/>
    <cellStyle name="Обычный 7 10" xfId="2098"/>
    <cellStyle name="Обычный 7 11" xfId="2099"/>
    <cellStyle name="Обычный 7 12" xfId="2100"/>
    <cellStyle name="Обычный 7 13" xfId="2101"/>
    <cellStyle name="Обычный 7 2" xfId="2102"/>
    <cellStyle name="Обычный 7 3" xfId="2103"/>
    <cellStyle name="Обычный 7 4" xfId="2104"/>
    <cellStyle name="Обычный 7 5" xfId="2105"/>
    <cellStyle name="Обычный 7 6" xfId="2106"/>
    <cellStyle name="Обычный 7 7" xfId="2107"/>
    <cellStyle name="Обычный 7 8" xfId="2108"/>
    <cellStyle name="Обычный 7 9" xfId="2109"/>
    <cellStyle name="Обычный 8" xfId="2110"/>
    <cellStyle name="Обычный 8 2" xfId="2111"/>
    <cellStyle name="Обычный 8 3" xfId="2112"/>
    <cellStyle name="Обычный 8 4" xfId="2113"/>
    <cellStyle name="Обычный 8 5" xfId="2114"/>
    <cellStyle name="Обычный 9" xfId="2115"/>
    <cellStyle name="Обычный 9 2" xfId="2116"/>
    <cellStyle name="Обычный 9 3" xfId="2117"/>
    <cellStyle name="Обычный_Выездка технические1" xfId="8"/>
    <cellStyle name="Обычный_Выездка технические1 2" xfId="2118"/>
    <cellStyle name="Обычный_конкур f 2" xfId="4"/>
    <cellStyle name="Обычный_Лист Microsoft Excel 2" xfId="10"/>
    <cellStyle name="Обычный_Лист1" xfId="1"/>
    <cellStyle name="Обычный_Лист1 2" xfId="3"/>
    <cellStyle name="Обычный_Россия (В) юниоры 2" xfId="5"/>
    <cellStyle name="Плохой 2" xfId="2119"/>
    <cellStyle name="Плохой 2 2" xfId="2120"/>
    <cellStyle name="Плохой 3" xfId="2121"/>
    <cellStyle name="Плохой 3 2" xfId="2122"/>
    <cellStyle name="Плохой 4" xfId="2123"/>
    <cellStyle name="Плохой 4 2" xfId="2124"/>
    <cellStyle name="Плохой 5" xfId="2125"/>
    <cellStyle name="Пояснение 2" xfId="2126"/>
    <cellStyle name="Пояснение 2 2" xfId="2127"/>
    <cellStyle name="Пояснение 3" xfId="2128"/>
    <cellStyle name="Пояснение 3 2" xfId="2129"/>
    <cellStyle name="Пояснение 4" xfId="2130"/>
    <cellStyle name="Примечание 2" xfId="2131"/>
    <cellStyle name="Примечание 2 2" xfId="2132"/>
    <cellStyle name="Примечание 2 3" xfId="2133"/>
    <cellStyle name="Примечание 3" xfId="2134"/>
    <cellStyle name="Примечание 4" xfId="2135"/>
    <cellStyle name="Примечание 5" xfId="2136"/>
    <cellStyle name="Примечание 6" xfId="2137"/>
    <cellStyle name="Процентный 2" xfId="2138"/>
    <cellStyle name="Процентный 2 2" xfId="2139"/>
    <cellStyle name="Связанная ячейка 2" xfId="2140"/>
    <cellStyle name="Связанная ячейка 2 2" xfId="2141"/>
    <cellStyle name="Связанная ячейка 3" xfId="2142"/>
    <cellStyle name="Связанная ячейка 3 2" xfId="2143"/>
    <cellStyle name="Связанная ячейка 4" xfId="2144"/>
    <cellStyle name="Текст предупреждения 2" xfId="2145"/>
    <cellStyle name="Текст предупреждения 2 2" xfId="2146"/>
    <cellStyle name="Текст предупреждения 3" xfId="2147"/>
    <cellStyle name="Текст предупреждения 3 2" xfId="2148"/>
    <cellStyle name="Текст предупреждения 4" xfId="2149"/>
    <cellStyle name="Финансовый 2" xfId="2150"/>
    <cellStyle name="Финансовый 2 2" xfId="2151"/>
    <cellStyle name="Финансовый 2 2 2" xfId="2152"/>
    <cellStyle name="Финансовый 2 2 2 2" xfId="2153"/>
    <cellStyle name="Финансовый 2 2 2 2 2" xfId="2154"/>
    <cellStyle name="Финансовый 2 2 3" xfId="2155"/>
    <cellStyle name="Финансовый 2 2 3 2" xfId="2156"/>
    <cellStyle name="Финансовый 2 2 3 3" xfId="2157"/>
    <cellStyle name="Финансовый 2 2 3 4" xfId="2158"/>
    <cellStyle name="Финансовый 2 2 3 5" xfId="2159"/>
    <cellStyle name="Финансовый 2 2 3 6" xfId="2160"/>
    <cellStyle name="Финансовый 2 2 4" xfId="2161"/>
    <cellStyle name="Финансовый 2 2 4 2" xfId="2162"/>
    <cellStyle name="Финансовый 2 2 4 2 2" xfId="2163"/>
    <cellStyle name="Финансовый 2 2 5" xfId="2164"/>
    <cellStyle name="Финансовый 2 2 5 2" xfId="2165"/>
    <cellStyle name="Финансовый 2 2 5 2 2" xfId="2166"/>
    <cellStyle name="Финансовый 2 2 6" xfId="2167"/>
    <cellStyle name="Финансовый 2 2 6 2" xfId="2168"/>
    <cellStyle name="Финансовый 2 2 6 2 2" xfId="2169"/>
    <cellStyle name="Финансовый 2 2 7" xfId="2170"/>
    <cellStyle name="Финансовый 2 3" xfId="2171"/>
    <cellStyle name="Финансовый 2 3 2" xfId="2172"/>
    <cellStyle name="Финансовый 2 3 2 2" xfId="2173"/>
    <cellStyle name="Финансовый 2 4" xfId="2174"/>
    <cellStyle name="Финансовый 2 4 2" xfId="2175"/>
    <cellStyle name="Финансовый 2 4 2 2" xfId="2176"/>
    <cellStyle name="Финансовый 2 5" xfId="2177"/>
    <cellStyle name="Финансовый 2 6" xfId="2178"/>
    <cellStyle name="Финансовый 2 7" xfId="2179"/>
    <cellStyle name="Финансовый 2 8" xfId="2180"/>
    <cellStyle name="Финансовый 2 9" xfId="2181"/>
    <cellStyle name="Финансовый 3" xfId="2182"/>
    <cellStyle name="Финансовый 3 2" xfId="2183"/>
    <cellStyle name="Финансовый 3 2 2" xfId="2184"/>
    <cellStyle name="Финансовый 3 2 2 2" xfId="2185"/>
    <cellStyle name="Финансовый 3 3" xfId="2186"/>
    <cellStyle name="Финансовый 3 3 2" xfId="2187"/>
    <cellStyle name="Финансовый 4" xfId="2188"/>
    <cellStyle name="Финансовый 4 2" xfId="2189"/>
    <cellStyle name="Финансовый 4 2 2" xfId="2190"/>
    <cellStyle name="Финансовый 4 2 3" xfId="2191"/>
    <cellStyle name="Финансовый 4 2 4" xfId="2192"/>
    <cellStyle name="Финансовый 4 2 5" xfId="2193"/>
    <cellStyle name="Финансовый 4 2 6" xfId="2194"/>
    <cellStyle name="Финансовый 4 3" xfId="2195"/>
    <cellStyle name="Хороший 2" xfId="2196"/>
    <cellStyle name="Хороший 2 2" xfId="2197"/>
    <cellStyle name="Хороший 3" xfId="2198"/>
    <cellStyle name="Хороший 3 2" xfId="2199"/>
    <cellStyle name="Хороший 4" xfId="2200"/>
    <cellStyle name="Хороший 4 2" xfId="2201"/>
    <cellStyle name="Хороший 5" xfId="220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5</xdr:col>
      <xdr:colOff>76200</xdr:colOff>
      <xdr:row>0</xdr:row>
      <xdr:rowOff>850900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14300"/>
          <a:ext cx="2343151" cy="736600"/>
        </a:xfrm>
        <a:prstGeom prst="rect">
          <a:avLst/>
        </a:prstGeom>
      </xdr:spPr>
    </xdr:pic>
    <xdr:clientData/>
  </xdr:twoCellAnchor>
  <xdr:twoCellAnchor>
    <xdr:from>
      <xdr:col>10</xdr:col>
      <xdr:colOff>1397000</xdr:colOff>
      <xdr:row>0</xdr:row>
      <xdr:rowOff>139700</xdr:rowOff>
    </xdr:from>
    <xdr:to>
      <xdr:col>11</xdr:col>
      <xdr:colOff>609600</xdr:colOff>
      <xdr:row>0</xdr:row>
      <xdr:rowOff>889000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96500" y="139700"/>
          <a:ext cx="20574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0</xdr:row>
      <xdr:rowOff>120016</xdr:rowOff>
    </xdr:from>
    <xdr:to>
      <xdr:col>6</xdr:col>
      <xdr:colOff>1066801</xdr:colOff>
      <xdr:row>0</xdr:row>
      <xdr:rowOff>867358</xdr:rowOff>
    </xdr:to>
    <xdr:pic>
      <xdr:nvPicPr>
        <xdr:cNvPr id="2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120016"/>
          <a:ext cx="3444876" cy="74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279399</xdr:colOff>
      <xdr:row>0</xdr:row>
      <xdr:rowOff>203199</xdr:rowOff>
    </xdr:from>
    <xdr:to>
      <xdr:col>44</xdr:col>
      <xdr:colOff>457200</xdr:colOff>
      <xdr:row>0</xdr:row>
      <xdr:rowOff>984386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28949" y="203199"/>
          <a:ext cx="2168526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533400</xdr:rowOff>
    </xdr:from>
    <xdr:to>
      <xdr:col>4</xdr:col>
      <xdr:colOff>254001</xdr:colOff>
      <xdr:row>1</xdr:row>
      <xdr:rowOff>165100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533400"/>
          <a:ext cx="2339976" cy="736600"/>
        </a:xfrm>
        <a:prstGeom prst="rect">
          <a:avLst/>
        </a:prstGeom>
      </xdr:spPr>
    </xdr:pic>
    <xdr:clientData/>
  </xdr:twoCellAnchor>
  <xdr:twoCellAnchor>
    <xdr:from>
      <xdr:col>16</xdr:col>
      <xdr:colOff>368300</xdr:colOff>
      <xdr:row>0</xdr:row>
      <xdr:rowOff>482600</xdr:rowOff>
    </xdr:from>
    <xdr:to>
      <xdr:col>20</xdr:col>
      <xdr:colOff>101601</xdr:colOff>
      <xdr:row>1</xdr:row>
      <xdr:rowOff>158887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41150" y="482600"/>
          <a:ext cx="2152651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1231900</xdr:colOff>
      <xdr:row>0</xdr:row>
      <xdr:rowOff>431800</xdr:rowOff>
    </xdr:from>
    <xdr:to>
      <xdr:col>12</xdr:col>
      <xdr:colOff>292101</xdr:colOff>
      <xdr:row>2</xdr:row>
      <xdr:rowOff>69987</xdr:rowOff>
    </xdr:to>
    <xdr:pic>
      <xdr:nvPicPr>
        <xdr:cNvPr id="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5100" y="431800"/>
          <a:ext cx="2171701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203200</xdr:colOff>
      <xdr:row>0</xdr:row>
      <xdr:rowOff>571500</xdr:rowOff>
    </xdr:from>
    <xdr:to>
      <xdr:col>4</xdr:col>
      <xdr:colOff>12701</xdr:colOff>
      <xdr:row>2</xdr:row>
      <xdr:rowOff>165100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71500"/>
          <a:ext cx="2349501" cy="736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558800</xdr:rowOff>
    </xdr:from>
    <xdr:to>
      <xdr:col>3</xdr:col>
      <xdr:colOff>381001</xdr:colOff>
      <xdr:row>1</xdr:row>
      <xdr:rowOff>304800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558800"/>
          <a:ext cx="2349501" cy="736600"/>
        </a:xfrm>
        <a:prstGeom prst="rect">
          <a:avLst/>
        </a:prstGeom>
      </xdr:spPr>
    </xdr:pic>
    <xdr:clientData/>
  </xdr:twoCellAnchor>
  <xdr:twoCellAnchor>
    <xdr:from>
      <xdr:col>14</xdr:col>
      <xdr:colOff>342900</xdr:colOff>
      <xdr:row>0</xdr:row>
      <xdr:rowOff>520700</xdr:rowOff>
    </xdr:from>
    <xdr:to>
      <xdr:col>18</xdr:col>
      <xdr:colOff>279401</xdr:colOff>
      <xdr:row>1</xdr:row>
      <xdr:rowOff>311287</xdr:rowOff>
    </xdr:to>
    <xdr:pic>
      <xdr:nvPicPr>
        <xdr:cNvPr id="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3500" y="520700"/>
          <a:ext cx="2171701" cy="781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6;&#1077;&#1075;&#1080;&#1086;&#1085;&#1072;&#1083;&#1100;&#1085;&#1099;&#1077;%20&#1090;&#1077;&#1093;&#1085;&#1080;&#1095;&#1077;&#1089;&#1082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"/>
      <sheetName val="Стартовый"/>
      <sheetName val="СД-тех"/>
      <sheetName val="ВД-тех"/>
      <sheetName val="Абсолютное"/>
      <sheetName val="Разряды"/>
      <sheetName val="Судейская"/>
    </sheetNames>
    <sheetDataSet>
      <sheetData sheetId="0">
        <row r="7">
          <cell r="A7" t="str">
            <v>г. Волгоград, Спортивная база РОО "Федерация конного спорта Волгоградской области"</v>
          </cell>
          <cell r="J7" t="str">
            <v>25.04.2021 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1"/>
  <sheetViews>
    <sheetView tabSelected="1" view="pageBreakPreview" topLeftCell="A19" zoomScale="75" zoomScaleNormal="100" zoomScaleSheetLayoutView="75" workbookViewId="0">
      <selection activeCell="J23" sqref="J23"/>
    </sheetView>
  </sheetViews>
  <sheetFormatPr defaultRowHeight="14.25" x14ac:dyDescent="0.2"/>
  <cols>
    <col min="1" max="1" width="6.85546875" style="1" customWidth="1"/>
    <col min="2" max="3" width="9" style="1" hidden="1" customWidth="1"/>
    <col min="4" max="4" width="21.42578125" style="1" bestFit="1" customWidth="1"/>
    <col min="5" max="6" width="9.140625" style="1" customWidth="1"/>
    <col min="7" max="7" width="37.42578125" style="1" customWidth="1"/>
    <col min="8" max="8" width="15.7109375" style="59" customWidth="1"/>
    <col min="9" max="10" width="19.7109375" style="59" customWidth="1"/>
    <col min="11" max="11" width="42.5703125" style="1" customWidth="1"/>
    <col min="12" max="12" width="16.140625" style="1" customWidth="1"/>
    <col min="13" max="16384" width="9.140625" style="1"/>
  </cols>
  <sheetData>
    <row r="1" spans="1:20" ht="83.25" customHeight="1" x14ac:dyDescent="0.3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20" ht="6.7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0" x14ac:dyDescent="0.2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84"/>
    </row>
    <row r="4" spans="1:20" ht="7.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0" ht="15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6"/>
    </row>
    <row r="6" spans="1:20" ht="6.7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20" ht="16.5" customHeight="1" x14ac:dyDescent="0.25">
      <c r="A7" s="271" t="s">
        <v>175</v>
      </c>
      <c r="B7" s="36"/>
      <c r="C7" s="36"/>
      <c r="D7" s="37"/>
      <c r="E7" s="37"/>
      <c r="F7" s="37"/>
      <c r="G7" s="38"/>
      <c r="H7" s="58"/>
      <c r="I7" s="58"/>
      <c r="J7" s="58"/>
      <c r="K7" s="262" t="s">
        <v>138</v>
      </c>
      <c r="L7" s="262"/>
      <c r="M7" s="90"/>
      <c r="N7" s="90"/>
      <c r="O7" s="90"/>
    </row>
    <row r="8" spans="1:20" ht="21" customHeight="1" x14ac:dyDescent="0.2">
      <c r="A8" s="110" t="s">
        <v>0</v>
      </c>
      <c r="B8" s="112"/>
      <c r="C8" s="112"/>
      <c r="D8" s="112" t="s">
        <v>45</v>
      </c>
      <c r="E8" s="110" t="s">
        <v>51</v>
      </c>
      <c r="F8" s="110" t="s">
        <v>72</v>
      </c>
      <c r="G8" s="112" t="s">
        <v>52</v>
      </c>
      <c r="H8" s="112" t="s">
        <v>38</v>
      </c>
      <c r="I8" s="112" t="s">
        <v>41</v>
      </c>
      <c r="J8" s="112" t="s">
        <v>40</v>
      </c>
      <c r="K8" s="112" t="s">
        <v>39</v>
      </c>
      <c r="L8" s="106" t="s">
        <v>67</v>
      </c>
    </row>
    <row r="9" spans="1:20" ht="47.25" customHeight="1" x14ac:dyDescent="0.2">
      <c r="A9" s="111"/>
      <c r="B9" s="113"/>
      <c r="C9" s="113"/>
      <c r="D9" s="113"/>
      <c r="E9" s="111"/>
      <c r="F9" s="111"/>
      <c r="G9" s="113"/>
      <c r="H9" s="113"/>
      <c r="I9" s="113"/>
      <c r="J9" s="113"/>
      <c r="K9" s="113"/>
      <c r="L9" s="107"/>
    </row>
    <row r="10" spans="1:20" s="53" customFormat="1" ht="51" customHeight="1" x14ac:dyDescent="0.2">
      <c r="A10" s="50">
        <v>1</v>
      </c>
      <c r="B10" s="55"/>
      <c r="C10" s="55"/>
      <c r="D10" s="49" t="s">
        <v>110</v>
      </c>
      <c r="E10" s="51" t="s">
        <v>142</v>
      </c>
      <c r="F10" s="51" t="s">
        <v>81</v>
      </c>
      <c r="G10" s="49" t="s">
        <v>118</v>
      </c>
      <c r="H10" s="43" t="s">
        <v>108</v>
      </c>
      <c r="I10" s="181" t="s">
        <v>116</v>
      </c>
      <c r="J10" s="181" t="s">
        <v>104</v>
      </c>
      <c r="K10" s="52" t="s">
        <v>105</v>
      </c>
      <c r="L10" s="85" t="s">
        <v>68</v>
      </c>
      <c r="T10" s="54"/>
    </row>
    <row r="11" spans="1:20" s="53" customFormat="1" ht="51" customHeight="1" x14ac:dyDescent="0.2">
      <c r="A11" s="50">
        <v>2</v>
      </c>
      <c r="B11" s="55"/>
      <c r="C11" s="55"/>
      <c r="D11" s="16" t="s">
        <v>113</v>
      </c>
      <c r="E11" s="51"/>
      <c r="F11" s="51" t="s">
        <v>81</v>
      </c>
      <c r="G11" s="57" t="s">
        <v>82</v>
      </c>
      <c r="H11" s="48" t="s">
        <v>83</v>
      </c>
      <c r="I11" s="181" t="s">
        <v>84</v>
      </c>
      <c r="J11" s="181" t="s">
        <v>84</v>
      </c>
      <c r="K11" s="52" t="s">
        <v>112</v>
      </c>
      <c r="L11" s="85" t="s">
        <v>68</v>
      </c>
      <c r="T11" s="54"/>
    </row>
    <row r="12" spans="1:20" s="53" customFormat="1" ht="51" customHeight="1" x14ac:dyDescent="0.2">
      <c r="A12" s="50">
        <v>3</v>
      </c>
      <c r="B12" s="55"/>
      <c r="C12" s="55"/>
      <c r="D12" s="16" t="s">
        <v>79</v>
      </c>
      <c r="E12" s="51" t="s">
        <v>80</v>
      </c>
      <c r="F12" s="51" t="s">
        <v>74</v>
      </c>
      <c r="G12" s="56" t="s">
        <v>145</v>
      </c>
      <c r="H12" s="244" t="s">
        <v>78</v>
      </c>
      <c r="I12" s="17" t="s">
        <v>47</v>
      </c>
      <c r="J12" s="182" t="s">
        <v>47</v>
      </c>
      <c r="K12" s="52" t="s">
        <v>46</v>
      </c>
      <c r="L12" s="85" t="s">
        <v>68</v>
      </c>
      <c r="T12" s="54"/>
    </row>
    <row r="13" spans="1:20" s="53" customFormat="1" ht="51" customHeight="1" x14ac:dyDescent="0.2">
      <c r="A13" s="50">
        <v>4</v>
      </c>
      <c r="B13" s="55"/>
      <c r="C13" s="55"/>
      <c r="D13" s="49" t="s">
        <v>91</v>
      </c>
      <c r="E13" s="51" t="s">
        <v>92</v>
      </c>
      <c r="F13" s="51" t="s">
        <v>81</v>
      </c>
      <c r="G13" s="57" t="s">
        <v>117</v>
      </c>
      <c r="H13" s="48" t="s">
        <v>69</v>
      </c>
      <c r="I13" s="17" t="s">
        <v>47</v>
      </c>
      <c r="J13" s="17" t="s">
        <v>47</v>
      </c>
      <c r="K13" s="52" t="s">
        <v>46</v>
      </c>
      <c r="L13" s="85" t="s">
        <v>68</v>
      </c>
      <c r="T13" s="54"/>
    </row>
    <row r="14" spans="1:20" s="53" customFormat="1" ht="51" customHeight="1" x14ac:dyDescent="0.2">
      <c r="A14" s="50">
        <v>5</v>
      </c>
      <c r="B14" s="55"/>
      <c r="C14" s="55"/>
      <c r="D14" s="16" t="s">
        <v>109</v>
      </c>
      <c r="E14" s="51" t="s">
        <v>141</v>
      </c>
      <c r="F14" s="51" t="s">
        <v>81</v>
      </c>
      <c r="G14" s="49" t="s">
        <v>146</v>
      </c>
      <c r="H14" s="43" t="s">
        <v>102</v>
      </c>
      <c r="I14" s="181" t="s">
        <v>103</v>
      </c>
      <c r="J14" s="181" t="s">
        <v>106</v>
      </c>
      <c r="K14" s="52" t="s">
        <v>180</v>
      </c>
      <c r="L14" s="85" t="s">
        <v>68</v>
      </c>
      <c r="T14" s="54"/>
    </row>
    <row r="15" spans="1:20" s="53" customFormat="1" ht="51" customHeight="1" x14ac:dyDescent="0.2">
      <c r="A15" s="50">
        <v>6</v>
      </c>
      <c r="B15" s="55"/>
      <c r="C15" s="55"/>
      <c r="D15" s="16" t="s">
        <v>100</v>
      </c>
      <c r="E15" s="51"/>
      <c r="F15" s="51" t="s">
        <v>81</v>
      </c>
      <c r="G15" s="49" t="s">
        <v>147</v>
      </c>
      <c r="H15" s="43" t="s">
        <v>120</v>
      </c>
      <c r="I15" s="181" t="s">
        <v>121</v>
      </c>
      <c r="J15" s="181" t="s">
        <v>98</v>
      </c>
      <c r="K15" s="52" t="s">
        <v>99</v>
      </c>
      <c r="L15" s="85" t="s">
        <v>68</v>
      </c>
      <c r="T15" s="54"/>
    </row>
    <row r="16" spans="1:20" s="53" customFormat="1" ht="51" customHeight="1" x14ac:dyDescent="0.2">
      <c r="A16" s="50">
        <v>7</v>
      </c>
      <c r="B16" s="55"/>
      <c r="C16" s="55"/>
      <c r="D16" s="16" t="s">
        <v>150</v>
      </c>
      <c r="E16" s="51"/>
      <c r="F16" s="51" t="s">
        <v>81</v>
      </c>
      <c r="G16" s="49" t="s">
        <v>93</v>
      </c>
      <c r="H16" s="43" t="s">
        <v>94</v>
      </c>
      <c r="I16" s="181" t="s">
        <v>47</v>
      </c>
      <c r="J16" s="17" t="s">
        <v>47</v>
      </c>
      <c r="K16" s="52" t="s">
        <v>46</v>
      </c>
      <c r="L16" s="85" t="s">
        <v>68</v>
      </c>
      <c r="T16" s="54"/>
    </row>
    <row r="17" spans="1:20" s="53" customFormat="1" ht="51" customHeight="1" x14ac:dyDescent="0.2">
      <c r="A17" s="50">
        <v>8</v>
      </c>
      <c r="B17" s="55"/>
      <c r="C17" s="55"/>
      <c r="D17" s="16" t="s">
        <v>73</v>
      </c>
      <c r="E17" s="51" t="s">
        <v>75</v>
      </c>
      <c r="F17" s="51" t="s">
        <v>74</v>
      </c>
      <c r="G17" s="57" t="s">
        <v>117</v>
      </c>
      <c r="H17" s="48" t="s">
        <v>69</v>
      </c>
      <c r="I17" s="17" t="s">
        <v>47</v>
      </c>
      <c r="J17" s="17" t="s">
        <v>47</v>
      </c>
      <c r="K17" s="52" t="s">
        <v>46</v>
      </c>
      <c r="L17" s="85" t="s">
        <v>68</v>
      </c>
      <c r="T17" s="54"/>
    </row>
    <row r="18" spans="1:20" s="53" customFormat="1" ht="51" customHeight="1" x14ac:dyDescent="0.2">
      <c r="A18" s="50">
        <v>9</v>
      </c>
      <c r="B18" s="55"/>
      <c r="C18" s="55"/>
      <c r="D18" s="49" t="s">
        <v>97</v>
      </c>
      <c r="E18" s="51" t="s">
        <v>143</v>
      </c>
      <c r="F18" s="51" t="s">
        <v>81</v>
      </c>
      <c r="G18" s="49" t="s">
        <v>119</v>
      </c>
      <c r="H18" s="43" t="s">
        <v>120</v>
      </c>
      <c r="I18" s="181" t="s">
        <v>121</v>
      </c>
      <c r="J18" s="181" t="s">
        <v>98</v>
      </c>
      <c r="K18" s="52" t="s">
        <v>99</v>
      </c>
      <c r="L18" s="85" t="s">
        <v>68</v>
      </c>
      <c r="T18" s="54"/>
    </row>
    <row r="19" spans="1:20" s="53" customFormat="1" ht="51" customHeight="1" x14ac:dyDescent="0.2">
      <c r="A19" s="50">
        <v>10</v>
      </c>
      <c r="B19" s="55"/>
      <c r="C19" s="55"/>
      <c r="D19" s="49" t="s">
        <v>76</v>
      </c>
      <c r="E19" s="51" t="s">
        <v>77</v>
      </c>
      <c r="F19" s="51" t="s">
        <v>74</v>
      </c>
      <c r="G19" s="56" t="s">
        <v>145</v>
      </c>
      <c r="H19" s="244" t="s">
        <v>78</v>
      </c>
      <c r="I19" s="17" t="s">
        <v>47</v>
      </c>
      <c r="J19" s="182" t="s">
        <v>47</v>
      </c>
      <c r="K19" s="52" t="s">
        <v>46</v>
      </c>
      <c r="L19" s="85" t="s">
        <v>68</v>
      </c>
      <c r="T19" s="54"/>
    </row>
    <row r="20" spans="1:20" s="53" customFormat="1" ht="51" customHeight="1" x14ac:dyDescent="0.2">
      <c r="A20" s="50">
        <v>11</v>
      </c>
      <c r="B20" s="55"/>
      <c r="C20" s="55"/>
      <c r="D20" s="49" t="s">
        <v>107</v>
      </c>
      <c r="E20" s="51" t="s">
        <v>140</v>
      </c>
      <c r="F20" s="51" t="s">
        <v>81</v>
      </c>
      <c r="G20" s="49" t="s">
        <v>115</v>
      </c>
      <c r="H20" s="43" t="s">
        <v>108</v>
      </c>
      <c r="I20" s="181" t="s">
        <v>116</v>
      </c>
      <c r="J20" s="181" t="s">
        <v>104</v>
      </c>
      <c r="K20" s="52" t="s">
        <v>180</v>
      </c>
      <c r="L20" s="85" t="s">
        <v>68</v>
      </c>
      <c r="T20" s="54"/>
    </row>
    <row r="21" spans="1:20" s="53" customFormat="1" ht="51" customHeight="1" x14ac:dyDescent="0.2">
      <c r="A21" s="50">
        <v>12</v>
      </c>
      <c r="B21" s="55"/>
      <c r="C21" s="55"/>
      <c r="D21" s="49" t="s">
        <v>111</v>
      </c>
      <c r="E21" s="51" t="s">
        <v>144</v>
      </c>
      <c r="F21" s="51" t="s">
        <v>81</v>
      </c>
      <c r="G21" s="57" t="s">
        <v>82</v>
      </c>
      <c r="H21" s="48" t="s">
        <v>83</v>
      </c>
      <c r="I21" s="181" t="s">
        <v>84</v>
      </c>
      <c r="J21" s="181" t="s">
        <v>84</v>
      </c>
      <c r="K21" s="52" t="s">
        <v>112</v>
      </c>
      <c r="L21" s="85" t="s">
        <v>68</v>
      </c>
      <c r="T21" s="54"/>
    </row>
    <row r="22" spans="1:20" s="53" customFormat="1" ht="51" customHeight="1" x14ac:dyDescent="0.2">
      <c r="A22" s="50">
        <v>13</v>
      </c>
      <c r="B22" s="55"/>
      <c r="C22" s="55"/>
      <c r="D22" s="49" t="s">
        <v>95</v>
      </c>
      <c r="E22" s="51"/>
      <c r="F22" s="51" t="s">
        <v>81</v>
      </c>
      <c r="G22" s="49" t="s">
        <v>148</v>
      </c>
      <c r="H22" s="51" t="s">
        <v>96</v>
      </c>
      <c r="I22" s="52" t="s">
        <v>47</v>
      </c>
      <c r="J22" s="52" t="s">
        <v>47</v>
      </c>
      <c r="K22" s="52" t="s">
        <v>46</v>
      </c>
      <c r="L22" s="85" t="s">
        <v>68</v>
      </c>
      <c r="T22" s="54"/>
    </row>
    <row r="23" spans="1:20" s="53" customFormat="1" ht="51" customHeight="1" x14ac:dyDescent="0.2">
      <c r="A23" s="50">
        <v>14</v>
      </c>
      <c r="B23" s="55"/>
      <c r="C23" s="55"/>
      <c r="D23" s="49" t="s">
        <v>101</v>
      </c>
      <c r="E23" s="51" t="s">
        <v>139</v>
      </c>
      <c r="F23" s="51" t="s">
        <v>81</v>
      </c>
      <c r="G23" s="49" t="s">
        <v>149</v>
      </c>
      <c r="H23" s="51" t="s">
        <v>102</v>
      </c>
      <c r="I23" s="61" t="s">
        <v>103</v>
      </c>
      <c r="J23" s="61" t="s">
        <v>106</v>
      </c>
      <c r="K23" s="52" t="s">
        <v>180</v>
      </c>
      <c r="L23" s="85" t="s">
        <v>68</v>
      </c>
      <c r="T23" s="54"/>
    </row>
    <row r="24" spans="1:20" ht="51.75" customHeight="1" x14ac:dyDescent="0.2"/>
    <row r="25" spans="1:20" ht="51.75" customHeight="1" x14ac:dyDescent="0.2">
      <c r="D25" s="261" t="s">
        <v>2</v>
      </c>
      <c r="E25" s="31"/>
      <c r="F25" s="31"/>
      <c r="G25" s="5"/>
      <c r="H25" s="5"/>
      <c r="I25" s="5" t="s">
        <v>70</v>
      </c>
      <c r="J25" s="5"/>
    </row>
    <row r="26" spans="1:20" ht="51.75" customHeight="1" x14ac:dyDescent="0.2">
      <c r="D26" s="261" t="s">
        <v>155</v>
      </c>
      <c r="E26" s="32"/>
      <c r="F26" s="32"/>
      <c r="G26" s="5"/>
      <c r="H26" s="5"/>
      <c r="I26" s="5" t="s">
        <v>181</v>
      </c>
      <c r="J26" s="5"/>
    </row>
    <row r="27" spans="1:20" ht="51.75" customHeight="1" x14ac:dyDescent="0.2">
      <c r="D27" s="261" t="s">
        <v>3</v>
      </c>
      <c r="E27" s="32"/>
      <c r="F27" s="32"/>
      <c r="G27" s="5"/>
      <c r="H27" s="5"/>
      <c r="I27" s="5" t="s">
        <v>85</v>
      </c>
      <c r="J27" s="5"/>
    </row>
    <row r="28" spans="1:20" ht="51.75" customHeight="1" x14ac:dyDescent="0.2">
      <c r="D28" s="261" t="s">
        <v>57</v>
      </c>
      <c r="E28" s="31"/>
      <c r="F28" s="31"/>
      <c r="G28" s="31"/>
      <c r="H28" s="31"/>
      <c r="I28" s="1" t="s">
        <v>58</v>
      </c>
      <c r="J28" s="31"/>
    </row>
    <row r="29" spans="1:20" ht="51.75" customHeight="1" x14ac:dyDescent="0.2">
      <c r="H29" s="1"/>
      <c r="I29" s="1"/>
      <c r="J29" s="1"/>
    </row>
    <row r="30" spans="1:20" ht="51.75" customHeight="1" x14ac:dyDescent="0.2">
      <c r="H30" s="1"/>
      <c r="I30" s="1"/>
      <c r="J30" s="1"/>
    </row>
    <row r="31" spans="1:20" ht="51.75" customHeight="1" x14ac:dyDescent="0.2"/>
  </sheetData>
  <sortState ref="A10:V23">
    <sortCondition ref="D10:D23"/>
  </sortState>
  <mergeCells count="16">
    <mergeCell ref="K7:L7"/>
    <mergeCell ref="A1:L1"/>
    <mergeCell ref="L8:L9"/>
    <mergeCell ref="A3:K3"/>
    <mergeCell ref="A5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" right="0" top="0.74803149606299213" bottom="0.74803149606299213" header="0.31496062992125984" footer="0.31496062992125984"/>
  <pageSetup paperSize="9" scale="5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Z112"/>
  <sheetViews>
    <sheetView view="pageBreakPreview" topLeftCell="A16" zoomScale="75" zoomScaleNormal="75" zoomScaleSheetLayoutView="75" workbookViewId="0">
      <selection activeCell="K23" sqref="K23"/>
    </sheetView>
  </sheetViews>
  <sheetFormatPr defaultRowHeight="14.25" x14ac:dyDescent="0.2"/>
  <cols>
    <col min="1" max="1" width="4.85546875" style="1" customWidth="1"/>
    <col min="2" max="3" width="4.85546875" style="1" hidden="1" customWidth="1"/>
    <col min="4" max="4" width="18.42578125" style="1" customWidth="1"/>
    <col min="5" max="5" width="9" style="1" customWidth="1"/>
    <col min="6" max="6" width="6.5703125" style="1" customWidth="1"/>
    <col min="7" max="7" width="27.42578125" style="1" customWidth="1"/>
    <col min="8" max="8" width="10.140625" style="1" customWidth="1"/>
    <col min="9" max="9" width="16.140625" style="1" customWidth="1"/>
    <col min="10" max="10" width="16.5703125" style="1" hidden="1" customWidth="1"/>
    <col min="11" max="11" width="25.7109375" style="1" customWidth="1"/>
    <col min="12" max="12" width="5.140625" style="2" hidden="1" customWidth="1"/>
    <col min="13" max="18" width="3" style="2" customWidth="1"/>
    <col min="19" max="19" width="4.85546875" style="2" customWidth="1"/>
    <col min="20" max="22" width="2.7109375" style="2" customWidth="1"/>
    <col min="23" max="23" width="4.140625" style="2" customWidth="1"/>
    <col min="24" max="24" width="4" style="2" hidden="1" customWidth="1"/>
    <col min="25" max="25" width="6.140625" style="2" customWidth="1"/>
    <col min="26" max="26" width="7.140625" style="2" customWidth="1"/>
    <col min="27" max="31" width="3.7109375" style="2" customWidth="1"/>
    <col min="32" max="32" width="4.85546875" style="2" bestFit="1" customWidth="1"/>
    <col min="33" max="33" width="8" style="2" customWidth="1"/>
    <col min="34" max="36" width="3.140625" style="2" customWidth="1"/>
    <col min="37" max="37" width="4.85546875" style="2" customWidth="1"/>
    <col min="38" max="38" width="6.28515625" style="2" customWidth="1"/>
    <col min="39" max="39" width="5.7109375" style="2" customWidth="1"/>
    <col min="40" max="40" width="7.28515625" style="2" customWidth="1"/>
    <col min="41" max="41" width="7.85546875" style="2" customWidth="1"/>
    <col min="42" max="42" width="4.85546875" style="30" customWidth="1"/>
    <col min="43" max="43" width="6.28515625" style="30" customWidth="1"/>
    <col min="44" max="44" width="10.85546875" style="1" customWidth="1"/>
    <col min="45" max="45" width="11.140625" style="30" customWidth="1"/>
    <col min="46" max="268" width="9.140625" style="1"/>
    <col min="269" max="269" width="7" style="1" customWidth="1"/>
    <col min="270" max="270" width="23.28515625" style="1" customWidth="1"/>
    <col min="271" max="271" width="24.140625" style="1" customWidth="1"/>
    <col min="272" max="272" width="34.42578125" style="1" customWidth="1"/>
    <col min="273" max="273" width="7.140625" style="1" customWidth="1"/>
    <col min="274" max="279" width="2.7109375" style="1" customWidth="1"/>
    <col min="280" max="280" width="3.5703125" style="1" customWidth="1"/>
    <col min="281" max="284" width="2.7109375" style="1" customWidth="1"/>
    <col min="285" max="285" width="3.7109375" style="1" customWidth="1"/>
    <col min="286" max="286" width="7" style="1" customWidth="1"/>
    <col min="287" max="287" width="6.140625" style="1" customWidth="1"/>
    <col min="288" max="290" width="2.7109375" style="1" customWidth="1"/>
    <col min="291" max="293" width="3.5703125" style="1" customWidth="1"/>
    <col min="294" max="294" width="4.140625" style="1" customWidth="1"/>
    <col min="295" max="295" width="4" style="1" customWidth="1"/>
    <col min="296" max="296" width="3.42578125" style="1" customWidth="1"/>
    <col min="297" max="297" width="4.28515625" style="1" customWidth="1"/>
    <col min="298" max="298" width="4.85546875" style="1" customWidth="1"/>
    <col min="299" max="299" width="5" style="1" customWidth="1"/>
    <col min="300" max="300" width="4.7109375" style="1" customWidth="1"/>
    <col min="301" max="524" width="9.140625" style="1"/>
    <col min="525" max="525" width="7" style="1" customWidth="1"/>
    <col min="526" max="526" width="23.28515625" style="1" customWidth="1"/>
    <col min="527" max="527" width="24.140625" style="1" customWidth="1"/>
    <col min="528" max="528" width="34.42578125" style="1" customWidth="1"/>
    <col min="529" max="529" width="7.140625" style="1" customWidth="1"/>
    <col min="530" max="535" width="2.7109375" style="1" customWidth="1"/>
    <col min="536" max="536" width="3.5703125" style="1" customWidth="1"/>
    <col min="537" max="540" width="2.7109375" style="1" customWidth="1"/>
    <col min="541" max="541" width="3.7109375" style="1" customWidth="1"/>
    <col min="542" max="542" width="7" style="1" customWidth="1"/>
    <col min="543" max="543" width="6.140625" style="1" customWidth="1"/>
    <col min="544" max="546" width="2.7109375" style="1" customWidth="1"/>
    <col min="547" max="549" width="3.5703125" style="1" customWidth="1"/>
    <col min="550" max="550" width="4.140625" style="1" customWidth="1"/>
    <col min="551" max="551" width="4" style="1" customWidth="1"/>
    <col min="552" max="552" width="3.42578125" style="1" customWidth="1"/>
    <col min="553" max="553" width="4.28515625" style="1" customWidth="1"/>
    <col min="554" max="554" width="4.85546875" style="1" customWidth="1"/>
    <col min="555" max="555" width="5" style="1" customWidth="1"/>
    <col min="556" max="556" width="4.7109375" style="1" customWidth="1"/>
    <col min="557" max="780" width="9.140625" style="1"/>
    <col min="781" max="781" width="7" style="1" customWidth="1"/>
    <col min="782" max="782" width="23.28515625" style="1" customWidth="1"/>
    <col min="783" max="783" width="24.140625" style="1" customWidth="1"/>
    <col min="784" max="784" width="34.42578125" style="1" customWidth="1"/>
    <col min="785" max="785" width="7.140625" style="1" customWidth="1"/>
    <col min="786" max="791" width="2.7109375" style="1" customWidth="1"/>
    <col min="792" max="792" width="3.5703125" style="1" customWidth="1"/>
    <col min="793" max="796" width="2.7109375" style="1" customWidth="1"/>
    <col min="797" max="797" width="3.7109375" style="1" customWidth="1"/>
    <col min="798" max="798" width="7" style="1" customWidth="1"/>
    <col min="799" max="799" width="6.140625" style="1" customWidth="1"/>
    <col min="800" max="802" width="2.7109375" style="1" customWidth="1"/>
    <col min="803" max="805" width="3.5703125" style="1" customWidth="1"/>
    <col min="806" max="806" width="4.140625" style="1" customWidth="1"/>
    <col min="807" max="807" width="4" style="1" customWidth="1"/>
    <col min="808" max="808" width="3.42578125" style="1" customWidth="1"/>
    <col min="809" max="809" width="4.28515625" style="1" customWidth="1"/>
    <col min="810" max="810" width="4.85546875" style="1" customWidth="1"/>
    <col min="811" max="811" width="5" style="1" customWidth="1"/>
    <col min="812" max="812" width="4.7109375" style="1" customWidth="1"/>
    <col min="813" max="1036" width="9.140625" style="1"/>
    <col min="1037" max="1037" width="7" style="1" customWidth="1"/>
    <col min="1038" max="1038" width="23.28515625" style="1" customWidth="1"/>
    <col min="1039" max="1039" width="24.140625" style="1" customWidth="1"/>
    <col min="1040" max="1040" width="34.42578125" style="1" customWidth="1"/>
    <col min="1041" max="1041" width="7.140625" style="1" customWidth="1"/>
    <col min="1042" max="1047" width="2.7109375" style="1" customWidth="1"/>
    <col min="1048" max="1048" width="3.5703125" style="1" customWidth="1"/>
    <col min="1049" max="1052" width="2.7109375" style="1" customWidth="1"/>
    <col min="1053" max="1053" width="3.7109375" style="1" customWidth="1"/>
    <col min="1054" max="1054" width="7" style="1" customWidth="1"/>
    <col min="1055" max="1055" width="6.140625" style="1" customWidth="1"/>
    <col min="1056" max="1058" width="2.7109375" style="1" customWidth="1"/>
    <col min="1059" max="1061" width="3.5703125" style="1" customWidth="1"/>
    <col min="1062" max="1062" width="4.140625" style="1" customWidth="1"/>
    <col min="1063" max="1063" width="4" style="1" customWidth="1"/>
    <col min="1064" max="1064" width="3.42578125" style="1" customWidth="1"/>
    <col min="1065" max="1065" width="4.28515625" style="1" customWidth="1"/>
    <col min="1066" max="1066" width="4.85546875" style="1" customWidth="1"/>
    <col min="1067" max="1067" width="5" style="1" customWidth="1"/>
    <col min="1068" max="1068" width="4.7109375" style="1" customWidth="1"/>
    <col min="1069" max="1292" width="9.140625" style="1"/>
    <col min="1293" max="1293" width="7" style="1" customWidth="1"/>
    <col min="1294" max="1294" width="23.28515625" style="1" customWidth="1"/>
    <col min="1295" max="1295" width="24.140625" style="1" customWidth="1"/>
    <col min="1296" max="1296" width="34.42578125" style="1" customWidth="1"/>
    <col min="1297" max="1297" width="7.140625" style="1" customWidth="1"/>
    <col min="1298" max="1303" width="2.7109375" style="1" customWidth="1"/>
    <col min="1304" max="1304" width="3.5703125" style="1" customWidth="1"/>
    <col min="1305" max="1308" width="2.7109375" style="1" customWidth="1"/>
    <col min="1309" max="1309" width="3.7109375" style="1" customWidth="1"/>
    <col min="1310" max="1310" width="7" style="1" customWidth="1"/>
    <col min="1311" max="1311" width="6.140625" style="1" customWidth="1"/>
    <col min="1312" max="1314" width="2.7109375" style="1" customWidth="1"/>
    <col min="1315" max="1317" width="3.5703125" style="1" customWidth="1"/>
    <col min="1318" max="1318" width="4.140625" style="1" customWidth="1"/>
    <col min="1319" max="1319" width="4" style="1" customWidth="1"/>
    <col min="1320" max="1320" width="3.42578125" style="1" customWidth="1"/>
    <col min="1321" max="1321" width="4.28515625" style="1" customWidth="1"/>
    <col min="1322" max="1322" width="4.85546875" style="1" customWidth="1"/>
    <col min="1323" max="1323" width="5" style="1" customWidth="1"/>
    <col min="1324" max="1324" width="4.7109375" style="1" customWidth="1"/>
    <col min="1325" max="1548" width="9.140625" style="1"/>
    <col min="1549" max="1549" width="7" style="1" customWidth="1"/>
    <col min="1550" max="1550" width="23.28515625" style="1" customWidth="1"/>
    <col min="1551" max="1551" width="24.140625" style="1" customWidth="1"/>
    <col min="1552" max="1552" width="34.42578125" style="1" customWidth="1"/>
    <col min="1553" max="1553" width="7.140625" style="1" customWidth="1"/>
    <col min="1554" max="1559" width="2.7109375" style="1" customWidth="1"/>
    <col min="1560" max="1560" width="3.5703125" style="1" customWidth="1"/>
    <col min="1561" max="1564" width="2.7109375" style="1" customWidth="1"/>
    <col min="1565" max="1565" width="3.7109375" style="1" customWidth="1"/>
    <col min="1566" max="1566" width="7" style="1" customWidth="1"/>
    <col min="1567" max="1567" width="6.140625" style="1" customWidth="1"/>
    <col min="1568" max="1570" width="2.7109375" style="1" customWidth="1"/>
    <col min="1571" max="1573" width="3.5703125" style="1" customWidth="1"/>
    <col min="1574" max="1574" width="4.140625" style="1" customWidth="1"/>
    <col min="1575" max="1575" width="4" style="1" customWidth="1"/>
    <col min="1576" max="1576" width="3.42578125" style="1" customWidth="1"/>
    <col min="1577" max="1577" width="4.28515625" style="1" customWidth="1"/>
    <col min="1578" max="1578" width="4.85546875" style="1" customWidth="1"/>
    <col min="1579" max="1579" width="5" style="1" customWidth="1"/>
    <col min="1580" max="1580" width="4.7109375" style="1" customWidth="1"/>
    <col min="1581" max="1804" width="9.140625" style="1"/>
    <col min="1805" max="1805" width="7" style="1" customWidth="1"/>
    <col min="1806" max="1806" width="23.28515625" style="1" customWidth="1"/>
    <col min="1807" max="1807" width="24.140625" style="1" customWidth="1"/>
    <col min="1808" max="1808" width="34.42578125" style="1" customWidth="1"/>
    <col min="1809" max="1809" width="7.140625" style="1" customWidth="1"/>
    <col min="1810" max="1815" width="2.7109375" style="1" customWidth="1"/>
    <col min="1816" max="1816" width="3.5703125" style="1" customWidth="1"/>
    <col min="1817" max="1820" width="2.7109375" style="1" customWidth="1"/>
    <col min="1821" max="1821" width="3.7109375" style="1" customWidth="1"/>
    <col min="1822" max="1822" width="7" style="1" customWidth="1"/>
    <col min="1823" max="1823" width="6.140625" style="1" customWidth="1"/>
    <col min="1824" max="1826" width="2.7109375" style="1" customWidth="1"/>
    <col min="1827" max="1829" width="3.5703125" style="1" customWidth="1"/>
    <col min="1830" max="1830" width="4.140625" style="1" customWidth="1"/>
    <col min="1831" max="1831" width="4" style="1" customWidth="1"/>
    <col min="1832" max="1832" width="3.42578125" style="1" customWidth="1"/>
    <col min="1833" max="1833" width="4.28515625" style="1" customWidth="1"/>
    <col min="1834" max="1834" width="4.85546875" style="1" customWidth="1"/>
    <col min="1835" max="1835" width="5" style="1" customWidth="1"/>
    <col min="1836" max="1836" width="4.7109375" style="1" customWidth="1"/>
    <col min="1837" max="2060" width="9.140625" style="1"/>
    <col min="2061" max="2061" width="7" style="1" customWidth="1"/>
    <col min="2062" max="2062" width="23.28515625" style="1" customWidth="1"/>
    <col min="2063" max="2063" width="24.140625" style="1" customWidth="1"/>
    <col min="2064" max="2064" width="34.42578125" style="1" customWidth="1"/>
    <col min="2065" max="2065" width="7.140625" style="1" customWidth="1"/>
    <col min="2066" max="2071" width="2.7109375" style="1" customWidth="1"/>
    <col min="2072" max="2072" width="3.5703125" style="1" customWidth="1"/>
    <col min="2073" max="2076" width="2.7109375" style="1" customWidth="1"/>
    <col min="2077" max="2077" width="3.7109375" style="1" customWidth="1"/>
    <col min="2078" max="2078" width="7" style="1" customWidth="1"/>
    <col min="2079" max="2079" width="6.140625" style="1" customWidth="1"/>
    <col min="2080" max="2082" width="2.7109375" style="1" customWidth="1"/>
    <col min="2083" max="2085" width="3.5703125" style="1" customWidth="1"/>
    <col min="2086" max="2086" width="4.140625" style="1" customWidth="1"/>
    <col min="2087" max="2087" width="4" style="1" customWidth="1"/>
    <col min="2088" max="2088" width="3.42578125" style="1" customWidth="1"/>
    <col min="2089" max="2089" width="4.28515625" style="1" customWidth="1"/>
    <col min="2090" max="2090" width="4.85546875" style="1" customWidth="1"/>
    <col min="2091" max="2091" width="5" style="1" customWidth="1"/>
    <col min="2092" max="2092" width="4.7109375" style="1" customWidth="1"/>
    <col min="2093" max="2316" width="9.140625" style="1"/>
    <col min="2317" max="2317" width="7" style="1" customWidth="1"/>
    <col min="2318" max="2318" width="23.28515625" style="1" customWidth="1"/>
    <col min="2319" max="2319" width="24.140625" style="1" customWidth="1"/>
    <col min="2320" max="2320" width="34.42578125" style="1" customWidth="1"/>
    <col min="2321" max="2321" width="7.140625" style="1" customWidth="1"/>
    <col min="2322" max="2327" width="2.7109375" style="1" customWidth="1"/>
    <col min="2328" max="2328" width="3.5703125" style="1" customWidth="1"/>
    <col min="2329" max="2332" width="2.7109375" style="1" customWidth="1"/>
    <col min="2333" max="2333" width="3.7109375" style="1" customWidth="1"/>
    <col min="2334" max="2334" width="7" style="1" customWidth="1"/>
    <col min="2335" max="2335" width="6.140625" style="1" customWidth="1"/>
    <col min="2336" max="2338" width="2.7109375" style="1" customWidth="1"/>
    <col min="2339" max="2341" width="3.5703125" style="1" customWidth="1"/>
    <col min="2342" max="2342" width="4.140625" style="1" customWidth="1"/>
    <col min="2343" max="2343" width="4" style="1" customWidth="1"/>
    <col min="2344" max="2344" width="3.42578125" style="1" customWidth="1"/>
    <col min="2345" max="2345" width="4.28515625" style="1" customWidth="1"/>
    <col min="2346" max="2346" width="4.85546875" style="1" customWidth="1"/>
    <col min="2347" max="2347" width="5" style="1" customWidth="1"/>
    <col min="2348" max="2348" width="4.7109375" style="1" customWidth="1"/>
    <col min="2349" max="2572" width="9.140625" style="1"/>
    <col min="2573" max="2573" width="7" style="1" customWidth="1"/>
    <col min="2574" max="2574" width="23.28515625" style="1" customWidth="1"/>
    <col min="2575" max="2575" width="24.140625" style="1" customWidth="1"/>
    <col min="2576" max="2576" width="34.42578125" style="1" customWidth="1"/>
    <col min="2577" max="2577" width="7.140625" style="1" customWidth="1"/>
    <col min="2578" max="2583" width="2.7109375" style="1" customWidth="1"/>
    <col min="2584" max="2584" width="3.5703125" style="1" customWidth="1"/>
    <col min="2585" max="2588" width="2.7109375" style="1" customWidth="1"/>
    <col min="2589" max="2589" width="3.7109375" style="1" customWidth="1"/>
    <col min="2590" max="2590" width="7" style="1" customWidth="1"/>
    <col min="2591" max="2591" width="6.140625" style="1" customWidth="1"/>
    <col min="2592" max="2594" width="2.7109375" style="1" customWidth="1"/>
    <col min="2595" max="2597" width="3.5703125" style="1" customWidth="1"/>
    <col min="2598" max="2598" width="4.140625" style="1" customWidth="1"/>
    <col min="2599" max="2599" width="4" style="1" customWidth="1"/>
    <col min="2600" max="2600" width="3.42578125" style="1" customWidth="1"/>
    <col min="2601" max="2601" width="4.28515625" style="1" customWidth="1"/>
    <col min="2602" max="2602" width="4.85546875" style="1" customWidth="1"/>
    <col min="2603" max="2603" width="5" style="1" customWidth="1"/>
    <col min="2604" max="2604" width="4.7109375" style="1" customWidth="1"/>
    <col min="2605" max="2828" width="9.140625" style="1"/>
    <col min="2829" max="2829" width="7" style="1" customWidth="1"/>
    <col min="2830" max="2830" width="23.28515625" style="1" customWidth="1"/>
    <col min="2831" max="2831" width="24.140625" style="1" customWidth="1"/>
    <col min="2832" max="2832" width="34.42578125" style="1" customWidth="1"/>
    <col min="2833" max="2833" width="7.140625" style="1" customWidth="1"/>
    <col min="2834" max="2839" width="2.7109375" style="1" customWidth="1"/>
    <col min="2840" max="2840" width="3.5703125" style="1" customWidth="1"/>
    <col min="2841" max="2844" width="2.7109375" style="1" customWidth="1"/>
    <col min="2845" max="2845" width="3.7109375" style="1" customWidth="1"/>
    <col min="2846" max="2846" width="7" style="1" customWidth="1"/>
    <col min="2847" max="2847" width="6.140625" style="1" customWidth="1"/>
    <col min="2848" max="2850" width="2.7109375" style="1" customWidth="1"/>
    <col min="2851" max="2853" width="3.5703125" style="1" customWidth="1"/>
    <col min="2854" max="2854" width="4.140625" style="1" customWidth="1"/>
    <col min="2855" max="2855" width="4" style="1" customWidth="1"/>
    <col min="2856" max="2856" width="3.42578125" style="1" customWidth="1"/>
    <col min="2857" max="2857" width="4.28515625" style="1" customWidth="1"/>
    <col min="2858" max="2858" width="4.85546875" style="1" customWidth="1"/>
    <col min="2859" max="2859" width="5" style="1" customWidth="1"/>
    <col min="2860" max="2860" width="4.7109375" style="1" customWidth="1"/>
    <col min="2861" max="3084" width="9.140625" style="1"/>
    <col min="3085" max="3085" width="7" style="1" customWidth="1"/>
    <col min="3086" max="3086" width="23.28515625" style="1" customWidth="1"/>
    <col min="3087" max="3087" width="24.140625" style="1" customWidth="1"/>
    <col min="3088" max="3088" width="34.42578125" style="1" customWidth="1"/>
    <col min="3089" max="3089" width="7.140625" style="1" customWidth="1"/>
    <col min="3090" max="3095" width="2.7109375" style="1" customWidth="1"/>
    <col min="3096" max="3096" width="3.5703125" style="1" customWidth="1"/>
    <col min="3097" max="3100" width="2.7109375" style="1" customWidth="1"/>
    <col min="3101" max="3101" width="3.7109375" style="1" customWidth="1"/>
    <col min="3102" max="3102" width="7" style="1" customWidth="1"/>
    <col min="3103" max="3103" width="6.140625" style="1" customWidth="1"/>
    <col min="3104" max="3106" width="2.7109375" style="1" customWidth="1"/>
    <col min="3107" max="3109" width="3.5703125" style="1" customWidth="1"/>
    <col min="3110" max="3110" width="4.140625" style="1" customWidth="1"/>
    <col min="3111" max="3111" width="4" style="1" customWidth="1"/>
    <col min="3112" max="3112" width="3.42578125" style="1" customWidth="1"/>
    <col min="3113" max="3113" width="4.28515625" style="1" customWidth="1"/>
    <col min="3114" max="3114" width="4.85546875" style="1" customWidth="1"/>
    <col min="3115" max="3115" width="5" style="1" customWidth="1"/>
    <col min="3116" max="3116" width="4.7109375" style="1" customWidth="1"/>
    <col min="3117" max="3340" width="9.140625" style="1"/>
    <col min="3341" max="3341" width="7" style="1" customWidth="1"/>
    <col min="3342" max="3342" width="23.28515625" style="1" customWidth="1"/>
    <col min="3343" max="3343" width="24.140625" style="1" customWidth="1"/>
    <col min="3344" max="3344" width="34.42578125" style="1" customWidth="1"/>
    <col min="3345" max="3345" width="7.140625" style="1" customWidth="1"/>
    <col min="3346" max="3351" width="2.7109375" style="1" customWidth="1"/>
    <col min="3352" max="3352" width="3.5703125" style="1" customWidth="1"/>
    <col min="3353" max="3356" width="2.7109375" style="1" customWidth="1"/>
    <col min="3357" max="3357" width="3.7109375" style="1" customWidth="1"/>
    <col min="3358" max="3358" width="7" style="1" customWidth="1"/>
    <col min="3359" max="3359" width="6.140625" style="1" customWidth="1"/>
    <col min="3360" max="3362" width="2.7109375" style="1" customWidth="1"/>
    <col min="3363" max="3365" width="3.5703125" style="1" customWidth="1"/>
    <col min="3366" max="3366" width="4.140625" style="1" customWidth="1"/>
    <col min="3367" max="3367" width="4" style="1" customWidth="1"/>
    <col min="3368" max="3368" width="3.42578125" style="1" customWidth="1"/>
    <col min="3369" max="3369" width="4.28515625" style="1" customWidth="1"/>
    <col min="3370" max="3370" width="4.85546875" style="1" customWidth="1"/>
    <col min="3371" max="3371" width="5" style="1" customWidth="1"/>
    <col min="3372" max="3372" width="4.7109375" style="1" customWidth="1"/>
    <col min="3373" max="3596" width="9.140625" style="1"/>
    <col min="3597" max="3597" width="7" style="1" customWidth="1"/>
    <col min="3598" max="3598" width="23.28515625" style="1" customWidth="1"/>
    <col min="3599" max="3599" width="24.140625" style="1" customWidth="1"/>
    <col min="3600" max="3600" width="34.42578125" style="1" customWidth="1"/>
    <col min="3601" max="3601" width="7.140625" style="1" customWidth="1"/>
    <col min="3602" max="3607" width="2.7109375" style="1" customWidth="1"/>
    <col min="3608" max="3608" width="3.5703125" style="1" customWidth="1"/>
    <col min="3609" max="3612" width="2.7109375" style="1" customWidth="1"/>
    <col min="3613" max="3613" width="3.7109375" style="1" customWidth="1"/>
    <col min="3614" max="3614" width="7" style="1" customWidth="1"/>
    <col min="3615" max="3615" width="6.140625" style="1" customWidth="1"/>
    <col min="3616" max="3618" width="2.7109375" style="1" customWidth="1"/>
    <col min="3619" max="3621" width="3.5703125" style="1" customWidth="1"/>
    <col min="3622" max="3622" width="4.140625" style="1" customWidth="1"/>
    <col min="3623" max="3623" width="4" style="1" customWidth="1"/>
    <col min="3624" max="3624" width="3.42578125" style="1" customWidth="1"/>
    <col min="3625" max="3625" width="4.28515625" style="1" customWidth="1"/>
    <col min="3626" max="3626" width="4.85546875" style="1" customWidth="1"/>
    <col min="3627" max="3627" width="5" style="1" customWidth="1"/>
    <col min="3628" max="3628" width="4.7109375" style="1" customWidth="1"/>
    <col min="3629" max="3852" width="9.140625" style="1"/>
    <col min="3853" max="3853" width="7" style="1" customWidth="1"/>
    <col min="3854" max="3854" width="23.28515625" style="1" customWidth="1"/>
    <col min="3855" max="3855" width="24.140625" style="1" customWidth="1"/>
    <col min="3856" max="3856" width="34.42578125" style="1" customWidth="1"/>
    <col min="3857" max="3857" width="7.140625" style="1" customWidth="1"/>
    <col min="3858" max="3863" width="2.7109375" style="1" customWidth="1"/>
    <col min="3864" max="3864" width="3.5703125" style="1" customWidth="1"/>
    <col min="3865" max="3868" width="2.7109375" style="1" customWidth="1"/>
    <col min="3869" max="3869" width="3.7109375" style="1" customWidth="1"/>
    <col min="3870" max="3870" width="7" style="1" customWidth="1"/>
    <col min="3871" max="3871" width="6.140625" style="1" customWidth="1"/>
    <col min="3872" max="3874" width="2.7109375" style="1" customWidth="1"/>
    <col min="3875" max="3877" width="3.5703125" style="1" customWidth="1"/>
    <col min="3878" max="3878" width="4.140625" style="1" customWidth="1"/>
    <col min="3879" max="3879" width="4" style="1" customWidth="1"/>
    <col min="3880" max="3880" width="3.42578125" style="1" customWidth="1"/>
    <col min="3881" max="3881" width="4.28515625" style="1" customWidth="1"/>
    <col min="3882" max="3882" width="4.85546875" style="1" customWidth="1"/>
    <col min="3883" max="3883" width="5" style="1" customWidth="1"/>
    <col min="3884" max="3884" width="4.7109375" style="1" customWidth="1"/>
    <col min="3885" max="4108" width="9.140625" style="1"/>
    <col min="4109" max="4109" width="7" style="1" customWidth="1"/>
    <col min="4110" max="4110" width="23.28515625" style="1" customWidth="1"/>
    <col min="4111" max="4111" width="24.140625" style="1" customWidth="1"/>
    <col min="4112" max="4112" width="34.42578125" style="1" customWidth="1"/>
    <col min="4113" max="4113" width="7.140625" style="1" customWidth="1"/>
    <col min="4114" max="4119" width="2.7109375" style="1" customWidth="1"/>
    <col min="4120" max="4120" width="3.5703125" style="1" customWidth="1"/>
    <col min="4121" max="4124" width="2.7109375" style="1" customWidth="1"/>
    <col min="4125" max="4125" width="3.7109375" style="1" customWidth="1"/>
    <col min="4126" max="4126" width="7" style="1" customWidth="1"/>
    <col min="4127" max="4127" width="6.140625" style="1" customWidth="1"/>
    <col min="4128" max="4130" width="2.7109375" style="1" customWidth="1"/>
    <col min="4131" max="4133" width="3.5703125" style="1" customWidth="1"/>
    <col min="4134" max="4134" width="4.140625" style="1" customWidth="1"/>
    <col min="4135" max="4135" width="4" style="1" customWidth="1"/>
    <col min="4136" max="4136" width="3.42578125" style="1" customWidth="1"/>
    <col min="4137" max="4137" width="4.28515625" style="1" customWidth="1"/>
    <col min="4138" max="4138" width="4.85546875" style="1" customWidth="1"/>
    <col min="4139" max="4139" width="5" style="1" customWidth="1"/>
    <col min="4140" max="4140" width="4.7109375" style="1" customWidth="1"/>
    <col min="4141" max="4364" width="9.140625" style="1"/>
    <col min="4365" max="4365" width="7" style="1" customWidth="1"/>
    <col min="4366" max="4366" width="23.28515625" style="1" customWidth="1"/>
    <col min="4367" max="4367" width="24.140625" style="1" customWidth="1"/>
    <col min="4368" max="4368" width="34.42578125" style="1" customWidth="1"/>
    <col min="4369" max="4369" width="7.140625" style="1" customWidth="1"/>
    <col min="4370" max="4375" width="2.7109375" style="1" customWidth="1"/>
    <col min="4376" max="4376" width="3.5703125" style="1" customWidth="1"/>
    <col min="4377" max="4380" width="2.7109375" style="1" customWidth="1"/>
    <col min="4381" max="4381" width="3.7109375" style="1" customWidth="1"/>
    <col min="4382" max="4382" width="7" style="1" customWidth="1"/>
    <col min="4383" max="4383" width="6.140625" style="1" customWidth="1"/>
    <col min="4384" max="4386" width="2.7109375" style="1" customWidth="1"/>
    <col min="4387" max="4389" width="3.5703125" style="1" customWidth="1"/>
    <col min="4390" max="4390" width="4.140625" style="1" customWidth="1"/>
    <col min="4391" max="4391" width="4" style="1" customWidth="1"/>
    <col min="4392" max="4392" width="3.42578125" style="1" customWidth="1"/>
    <col min="4393" max="4393" width="4.28515625" style="1" customWidth="1"/>
    <col min="4394" max="4394" width="4.85546875" style="1" customWidth="1"/>
    <col min="4395" max="4395" width="5" style="1" customWidth="1"/>
    <col min="4396" max="4396" width="4.7109375" style="1" customWidth="1"/>
    <col min="4397" max="4620" width="9.140625" style="1"/>
    <col min="4621" max="4621" width="7" style="1" customWidth="1"/>
    <col min="4622" max="4622" width="23.28515625" style="1" customWidth="1"/>
    <col min="4623" max="4623" width="24.140625" style="1" customWidth="1"/>
    <col min="4624" max="4624" width="34.42578125" style="1" customWidth="1"/>
    <col min="4625" max="4625" width="7.140625" style="1" customWidth="1"/>
    <col min="4626" max="4631" width="2.7109375" style="1" customWidth="1"/>
    <col min="4632" max="4632" width="3.5703125" style="1" customWidth="1"/>
    <col min="4633" max="4636" width="2.7109375" style="1" customWidth="1"/>
    <col min="4637" max="4637" width="3.7109375" style="1" customWidth="1"/>
    <col min="4638" max="4638" width="7" style="1" customWidth="1"/>
    <col min="4639" max="4639" width="6.140625" style="1" customWidth="1"/>
    <col min="4640" max="4642" width="2.7109375" style="1" customWidth="1"/>
    <col min="4643" max="4645" width="3.5703125" style="1" customWidth="1"/>
    <col min="4646" max="4646" width="4.140625" style="1" customWidth="1"/>
    <col min="4647" max="4647" width="4" style="1" customWidth="1"/>
    <col min="4648" max="4648" width="3.42578125" style="1" customWidth="1"/>
    <col min="4649" max="4649" width="4.28515625" style="1" customWidth="1"/>
    <col min="4650" max="4650" width="4.85546875" style="1" customWidth="1"/>
    <col min="4651" max="4651" width="5" style="1" customWidth="1"/>
    <col min="4652" max="4652" width="4.7109375" style="1" customWidth="1"/>
    <col min="4653" max="4876" width="9.140625" style="1"/>
    <col min="4877" max="4877" width="7" style="1" customWidth="1"/>
    <col min="4878" max="4878" width="23.28515625" style="1" customWidth="1"/>
    <col min="4879" max="4879" width="24.140625" style="1" customWidth="1"/>
    <col min="4880" max="4880" width="34.42578125" style="1" customWidth="1"/>
    <col min="4881" max="4881" width="7.140625" style="1" customWidth="1"/>
    <col min="4882" max="4887" width="2.7109375" style="1" customWidth="1"/>
    <col min="4888" max="4888" width="3.5703125" style="1" customWidth="1"/>
    <col min="4889" max="4892" width="2.7109375" style="1" customWidth="1"/>
    <col min="4893" max="4893" width="3.7109375" style="1" customWidth="1"/>
    <col min="4894" max="4894" width="7" style="1" customWidth="1"/>
    <col min="4895" max="4895" width="6.140625" style="1" customWidth="1"/>
    <col min="4896" max="4898" width="2.7109375" style="1" customWidth="1"/>
    <col min="4899" max="4901" width="3.5703125" style="1" customWidth="1"/>
    <col min="4902" max="4902" width="4.140625" style="1" customWidth="1"/>
    <col min="4903" max="4903" width="4" style="1" customWidth="1"/>
    <col min="4904" max="4904" width="3.42578125" style="1" customWidth="1"/>
    <col min="4905" max="4905" width="4.28515625" style="1" customWidth="1"/>
    <col min="4906" max="4906" width="4.85546875" style="1" customWidth="1"/>
    <col min="4907" max="4907" width="5" style="1" customWidth="1"/>
    <col min="4908" max="4908" width="4.7109375" style="1" customWidth="1"/>
    <col min="4909" max="5132" width="9.140625" style="1"/>
    <col min="5133" max="5133" width="7" style="1" customWidth="1"/>
    <col min="5134" max="5134" width="23.28515625" style="1" customWidth="1"/>
    <col min="5135" max="5135" width="24.140625" style="1" customWidth="1"/>
    <col min="5136" max="5136" width="34.42578125" style="1" customWidth="1"/>
    <col min="5137" max="5137" width="7.140625" style="1" customWidth="1"/>
    <col min="5138" max="5143" width="2.7109375" style="1" customWidth="1"/>
    <col min="5144" max="5144" width="3.5703125" style="1" customWidth="1"/>
    <col min="5145" max="5148" width="2.7109375" style="1" customWidth="1"/>
    <col min="5149" max="5149" width="3.7109375" style="1" customWidth="1"/>
    <col min="5150" max="5150" width="7" style="1" customWidth="1"/>
    <col min="5151" max="5151" width="6.140625" style="1" customWidth="1"/>
    <col min="5152" max="5154" width="2.7109375" style="1" customWidth="1"/>
    <col min="5155" max="5157" width="3.5703125" style="1" customWidth="1"/>
    <col min="5158" max="5158" width="4.140625" style="1" customWidth="1"/>
    <col min="5159" max="5159" width="4" style="1" customWidth="1"/>
    <col min="5160" max="5160" width="3.42578125" style="1" customWidth="1"/>
    <col min="5161" max="5161" width="4.28515625" style="1" customWidth="1"/>
    <col min="5162" max="5162" width="4.85546875" style="1" customWidth="1"/>
    <col min="5163" max="5163" width="5" style="1" customWidth="1"/>
    <col min="5164" max="5164" width="4.7109375" style="1" customWidth="1"/>
    <col min="5165" max="5388" width="9.140625" style="1"/>
    <col min="5389" max="5389" width="7" style="1" customWidth="1"/>
    <col min="5390" max="5390" width="23.28515625" style="1" customWidth="1"/>
    <col min="5391" max="5391" width="24.140625" style="1" customWidth="1"/>
    <col min="5392" max="5392" width="34.42578125" style="1" customWidth="1"/>
    <col min="5393" max="5393" width="7.140625" style="1" customWidth="1"/>
    <col min="5394" max="5399" width="2.7109375" style="1" customWidth="1"/>
    <col min="5400" max="5400" width="3.5703125" style="1" customWidth="1"/>
    <col min="5401" max="5404" width="2.7109375" style="1" customWidth="1"/>
    <col min="5405" max="5405" width="3.7109375" style="1" customWidth="1"/>
    <col min="5406" max="5406" width="7" style="1" customWidth="1"/>
    <col min="5407" max="5407" width="6.140625" style="1" customWidth="1"/>
    <col min="5408" max="5410" width="2.7109375" style="1" customWidth="1"/>
    <col min="5411" max="5413" width="3.5703125" style="1" customWidth="1"/>
    <col min="5414" max="5414" width="4.140625" style="1" customWidth="1"/>
    <col min="5415" max="5415" width="4" style="1" customWidth="1"/>
    <col min="5416" max="5416" width="3.42578125" style="1" customWidth="1"/>
    <col min="5417" max="5417" width="4.28515625" style="1" customWidth="1"/>
    <col min="5418" max="5418" width="4.85546875" style="1" customWidth="1"/>
    <col min="5419" max="5419" width="5" style="1" customWidth="1"/>
    <col min="5420" max="5420" width="4.7109375" style="1" customWidth="1"/>
    <col min="5421" max="5644" width="9.140625" style="1"/>
    <col min="5645" max="5645" width="7" style="1" customWidth="1"/>
    <col min="5646" max="5646" width="23.28515625" style="1" customWidth="1"/>
    <col min="5647" max="5647" width="24.140625" style="1" customWidth="1"/>
    <col min="5648" max="5648" width="34.42578125" style="1" customWidth="1"/>
    <col min="5649" max="5649" width="7.140625" style="1" customWidth="1"/>
    <col min="5650" max="5655" width="2.7109375" style="1" customWidth="1"/>
    <col min="5656" max="5656" width="3.5703125" style="1" customWidth="1"/>
    <col min="5657" max="5660" width="2.7109375" style="1" customWidth="1"/>
    <col min="5661" max="5661" width="3.7109375" style="1" customWidth="1"/>
    <col min="5662" max="5662" width="7" style="1" customWidth="1"/>
    <col min="5663" max="5663" width="6.140625" style="1" customWidth="1"/>
    <col min="5664" max="5666" width="2.7109375" style="1" customWidth="1"/>
    <col min="5667" max="5669" width="3.5703125" style="1" customWidth="1"/>
    <col min="5670" max="5670" width="4.140625" style="1" customWidth="1"/>
    <col min="5671" max="5671" width="4" style="1" customWidth="1"/>
    <col min="5672" max="5672" width="3.42578125" style="1" customWidth="1"/>
    <col min="5673" max="5673" width="4.28515625" style="1" customWidth="1"/>
    <col min="5674" max="5674" width="4.85546875" style="1" customWidth="1"/>
    <col min="5675" max="5675" width="5" style="1" customWidth="1"/>
    <col min="5676" max="5676" width="4.7109375" style="1" customWidth="1"/>
    <col min="5677" max="5900" width="9.140625" style="1"/>
    <col min="5901" max="5901" width="7" style="1" customWidth="1"/>
    <col min="5902" max="5902" width="23.28515625" style="1" customWidth="1"/>
    <col min="5903" max="5903" width="24.140625" style="1" customWidth="1"/>
    <col min="5904" max="5904" width="34.42578125" style="1" customWidth="1"/>
    <col min="5905" max="5905" width="7.140625" style="1" customWidth="1"/>
    <col min="5906" max="5911" width="2.7109375" style="1" customWidth="1"/>
    <col min="5912" max="5912" width="3.5703125" style="1" customWidth="1"/>
    <col min="5913" max="5916" width="2.7109375" style="1" customWidth="1"/>
    <col min="5917" max="5917" width="3.7109375" style="1" customWidth="1"/>
    <col min="5918" max="5918" width="7" style="1" customWidth="1"/>
    <col min="5919" max="5919" width="6.140625" style="1" customWidth="1"/>
    <col min="5920" max="5922" width="2.7109375" style="1" customWidth="1"/>
    <col min="5923" max="5925" width="3.5703125" style="1" customWidth="1"/>
    <col min="5926" max="5926" width="4.140625" style="1" customWidth="1"/>
    <col min="5927" max="5927" width="4" style="1" customWidth="1"/>
    <col min="5928" max="5928" width="3.42578125" style="1" customWidth="1"/>
    <col min="5929" max="5929" width="4.28515625" style="1" customWidth="1"/>
    <col min="5930" max="5930" width="4.85546875" style="1" customWidth="1"/>
    <col min="5931" max="5931" width="5" style="1" customWidth="1"/>
    <col min="5932" max="5932" width="4.7109375" style="1" customWidth="1"/>
    <col min="5933" max="6156" width="9.140625" style="1"/>
    <col min="6157" max="6157" width="7" style="1" customWidth="1"/>
    <col min="6158" max="6158" width="23.28515625" style="1" customWidth="1"/>
    <col min="6159" max="6159" width="24.140625" style="1" customWidth="1"/>
    <col min="6160" max="6160" width="34.42578125" style="1" customWidth="1"/>
    <col min="6161" max="6161" width="7.140625" style="1" customWidth="1"/>
    <col min="6162" max="6167" width="2.7109375" style="1" customWidth="1"/>
    <col min="6168" max="6168" width="3.5703125" style="1" customWidth="1"/>
    <col min="6169" max="6172" width="2.7109375" style="1" customWidth="1"/>
    <col min="6173" max="6173" width="3.7109375" style="1" customWidth="1"/>
    <col min="6174" max="6174" width="7" style="1" customWidth="1"/>
    <col min="6175" max="6175" width="6.140625" style="1" customWidth="1"/>
    <col min="6176" max="6178" width="2.7109375" style="1" customWidth="1"/>
    <col min="6179" max="6181" width="3.5703125" style="1" customWidth="1"/>
    <col min="6182" max="6182" width="4.140625" style="1" customWidth="1"/>
    <col min="6183" max="6183" width="4" style="1" customWidth="1"/>
    <col min="6184" max="6184" width="3.42578125" style="1" customWidth="1"/>
    <col min="6185" max="6185" width="4.28515625" style="1" customWidth="1"/>
    <col min="6186" max="6186" width="4.85546875" style="1" customWidth="1"/>
    <col min="6187" max="6187" width="5" style="1" customWidth="1"/>
    <col min="6188" max="6188" width="4.7109375" style="1" customWidth="1"/>
    <col min="6189" max="6412" width="9.140625" style="1"/>
    <col min="6413" max="6413" width="7" style="1" customWidth="1"/>
    <col min="6414" max="6414" width="23.28515625" style="1" customWidth="1"/>
    <col min="6415" max="6415" width="24.140625" style="1" customWidth="1"/>
    <col min="6416" max="6416" width="34.42578125" style="1" customWidth="1"/>
    <col min="6417" max="6417" width="7.140625" style="1" customWidth="1"/>
    <col min="6418" max="6423" width="2.7109375" style="1" customWidth="1"/>
    <col min="6424" max="6424" width="3.5703125" style="1" customWidth="1"/>
    <col min="6425" max="6428" width="2.7109375" style="1" customWidth="1"/>
    <col min="6429" max="6429" width="3.7109375" style="1" customWidth="1"/>
    <col min="6430" max="6430" width="7" style="1" customWidth="1"/>
    <col min="6431" max="6431" width="6.140625" style="1" customWidth="1"/>
    <col min="6432" max="6434" width="2.7109375" style="1" customWidth="1"/>
    <col min="6435" max="6437" width="3.5703125" style="1" customWidth="1"/>
    <col min="6438" max="6438" width="4.140625" style="1" customWidth="1"/>
    <col min="6439" max="6439" width="4" style="1" customWidth="1"/>
    <col min="6440" max="6440" width="3.42578125" style="1" customWidth="1"/>
    <col min="6441" max="6441" width="4.28515625" style="1" customWidth="1"/>
    <col min="6442" max="6442" width="4.85546875" style="1" customWidth="1"/>
    <col min="6443" max="6443" width="5" style="1" customWidth="1"/>
    <col min="6444" max="6444" width="4.7109375" style="1" customWidth="1"/>
    <col min="6445" max="6668" width="9.140625" style="1"/>
    <col min="6669" max="6669" width="7" style="1" customWidth="1"/>
    <col min="6670" max="6670" width="23.28515625" style="1" customWidth="1"/>
    <col min="6671" max="6671" width="24.140625" style="1" customWidth="1"/>
    <col min="6672" max="6672" width="34.42578125" style="1" customWidth="1"/>
    <col min="6673" max="6673" width="7.140625" style="1" customWidth="1"/>
    <col min="6674" max="6679" width="2.7109375" style="1" customWidth="1"/>
    <col min="6680" max="6680" width="3.5703125" style="1" customWidth="1"/>
    <col min="6681" max="6684" width="2.7109375" style="1" customWidth="1"/>
    <col min="6685" max="6685" width="3.7109375" style="1" customWidth="1"/>
    <col min="6686" max="6686" width="7" style="1" customWidth="1"/>
    <col min="6687" max="6687" width="6.140625" style="1" customWidth="1"/>
    <col min="6688" max="6690" width="2.7109375" style="1" customWidth="1"/>
    <col min="6691" max="6693" width="3.5703125" style="1" customWidth="1"/>
    <col min="6694" max="6694" width="4.140625" style="1" customWidth="1"/>
    <col min="6695" max="6695" width="4" style="1" customWidth="1"/>
    <col min="6696" max="6696" width="3.42578125" style="1" customWidth="1"/>
    <col min="6697" max="6697" width="4.28515625" style="1" customWidth="1"/>
    <col min="6698" max="6698" width="4.85546875" style="1" customWidth="1"/>
    <col min="6699" max="6699" width="5" style="1" customWidth="1"/>
    <col min="6700" max="6700" width="4.7109375" style="1" customWidth="1"/>
    <col min="6701" max="6924" width="9.140625" style="1"/>
    <col min="6925" max="6925" width="7" style="1" customWidth="1"/>
    <col min="6926" max="6926" width="23.28515625" style="1" customWidth="1"/>
    <col min="6927" max="6927" width="24.140625" style="1" customWidth="1"/>
    <col min="6928" max="6928" width="34.42578125" style="1" customWidth="1"/>
    <col min="6929" max="6929" width="7.140625" style="1" customWidth="1"/>
    <col min="6930" max="6935" width="2.7109375" style="1" customWidth="1"/>
    <col min="6936" max="6936" width="3.5703125" style="1" customWidth="1"/>
    <col min="6937" max="6940" width="2.7109375" style="1" customWidth="1"/>
    <col min="6941" max="6941" width="3.7109375" style="1" customWidth="1"/>
    <col min="6942" max="6942" width="7" style="1" customWidth="1"/>
    <col min="6943" max="6943" width="6.140625" style="1" customWidth="1"/>
    <col min="6944" max="6946" width="2.7109375" style="1" customWidth="1"/>
    <col min="6947" max="6949" width="3.5703125" style="1" customWidth="1"/>
    <col min="6950" max="6950" width="4.140625" style="1" customWidth="1"/>
    <col min="6951" max="6951" width="4" style="1" customWidth="1"/>
    <col min="6952" max="6952" width="3.42578125" style="1" customWidth="1"/>
    <col min="6953" max="6953" width="4.28515625" style="1" customWidth="1"/>
    <col min="6954" max="6954" width="4.85546875" style="1" customWidth="1"/>
    <col min="6955" max="6955" width="5" style="1" customWidth="1"/>
    <col min="6956" max="6956" width="4.7109375" style="1" customWidth="1"/>
    <col min="6957" max="7180" width="9.140625" style="1"/>
    <col min="7181" max="7181" width="7" style="1" customWidth="1"/>
    <col min="7182" max="7182" width="23.28515625" style="1" customWidth="1"/>
    <col min="7183" max="7183" width="24.140625" style="1" customWidth="1"/>
    <col min="7184" max="7184" width="34.42578125" style="1" customWidth="1"/>
    <col min="7185" max="7185" width="7.140625" style="1" customWidth="1"/>
    <col min="7186" max="7191" width="2.7109375" style="1" customWidth="1"/>
    <col min="7192" max="7192" width="3.5703125" style="1" customWidth="1"/>
    <col min="7193" max="7196" width="2.7109375" style="1" customWidth="1"/>
    <col min="7197" max="7197" width="3.7109375" style="1" customWidth="1"/>
    <col min="7198" max="7198" width="7" style="1" customWidth="1"/>
    <col min="7199" max="7199" width="6.140625" style="1" customWidth="1"/>
    <col min="7200" max="7202" width="2.7109375" style="1" customWidth="1"/>
    <col min="7203" max="7205" width="3.5703125" style="1" customWidth="1"/>
    <col min="7206" max="7206" width="4.140625" style="1" customWidth="1"/>
    <col min="7207" max="7207" width="4" style="1" customWidth="1"/>
    <col min="7208" max="7208" width="3.42578125" style="1" customWidth="1"/>
    <col min="7209" max="7209" width="4.28515625" style="1" customWidth="1"/>
    <col min="7210" max="7210" width="4.85546875" style="1" customWidth="1"/>
    <col min="7211" max="7211" width="5" style="1" customWidth="1"/>
    <col min="7212" max="7212" width="4.7109375" style="1" customWidth="1"/>
    <col min="7213" max="7436" width="9.140625" style="1"/>
    <col min="7437" max="7437" width="7" style="1" customWidth="1"/>
    <col min="7438" max="7438" width="23.28515625" style="1" customWidth="1"/>
    <col min="7439" max="7439" width="24.140625" style="1" customWidth="1"/>
    <col min="7440" max="7440" width="34.42578125" style="1" customWidth="1"/>
    <col min="7441" max="7441" width="7.140625" style="1" customWidth="1"/>
    <col min="7442" max="7447" width="2.7109375" style="1" customWidth="1"/>
    <col min="7448" max="7448" width="3.5703125" style="1" customWidth="1"/>
    <col min="7449" max="7452" width="2.7109375" style="1" customWidth="1"/>
    <col min="7453" max="7453" width="3.7109375" style="1" customWidth="1"/>
    <col min="7454" max="7454" width="7" style="1" customWidth="1"/>
    <col min="7455" max="7455" width="6.140625" style="1" customWidth="1"/>
    <col min="7456" max="7458" width="2.7109375" style="1" customWidth="1"/>
    <col min="7459" max="7461" width="3.5703125" style="1" customWidth="1"/>
    <col min="7462" max="7462" width="4.140625" style="1" customWidth="1"/>
    <col min="7463" max="7463" width="4" style="1" customWidth="1"/>
    <col min="7464" max="7464" width="3.42578125" style="1" customWidth="1"/>
    <col min="7465" max="7465" width="4.28515625" style="1" customWidth="1"/>
    <col min="7466" max="7466" width="4.85546875" style="1" customWidth="1"/>
    <col min="7467" max="7467" width="5" style="1" customWidth="1"/>
    <col min="7468" max="7468" width="4.7109375" style="1" customWidth="1"/>
    <col min="7469" max="7692" width="9.140625" style="1"/>
    <col min="7693" max="7693" width="7" style="1" customWidth="1"/>
    <col min="7694" max="7694" width="23.28515625" style="1" customWidth="1"/>
    <col min="7695" max="7695" width="24.140625" style="1" customWidth="1"/>
    <col min="7696" max="7696" width="34.42578125" style="1" customWidth="1"/>
    <col min="7697" max="7697" width="7.140625" style="1" customWidth="1"/>
    <col min="7698" max="7703" width="2.7109375" style="1" customWidth="1"/>
    <col min="7704" max="7704" width="3.5703125" style="1" customWidth="1"/>
    <col min="7705" max="7708" width="2.7109375" style="1" customWidth="1"/>
    <col min="7709" max="7709" width="3.7109375" style="1" customWidth="1"/>
    <col min="7710" max="7710" width="7" style="1" customWidth="1"/>
    <col min="7711" max="7711" width="6.140625" style="1" customWidth="1"/>
    <col min="7712" max="7714" width="2.7109375" style="1" customWidth="1"/>
    <col min="7715" max="7717" width="3.5703125" style="1" customWidth="1"/>
    <col min="7718" max="7718" width="4.140625" style="1" customWidth="1"/>
    <col min="7719" max="7719" width="4" style="1" customWidth="1"/>
    <col min="7720" max="7720" width="3.42578125" style="1" customWidth="1"/>
    <col min="7721" max="7721" width="4.28515625" style="1" customWidth="1"/>
    <col min="7722" max="7722" width="4.85546875" style="1" customWidth="1"/>
    <col min="7723" max="7723" width="5" style="1" customWidth="1"/>
    <col min="7724" max="7724" width="4.7109375" style="1" customWidth="1"/>
    <col min="7725" max="7948" width="9.140625" style="1"/>
    <col min="7949" max="7949" width="7" style="1" customWidth="1"/>
    <col min="7950" max="7950" width="23.28515625" style="1" customWidth="1"/>
    <col min="7951" max="7951" width="24.140625" style="1" customWidth="1"/>
    <col min="7952" max="7952" width="34.42578125" style="1" customWidth="1"/>
    <col min="7953" max="7953" width="7.140625" style="1" customWidth="1"/>
    <col min="7954" max="7959" width="2.7109375" style="1" customWidth="1"/>
    <col min="7960" max="7960" width="3.5703125" style="1" customWidth="1"/>
    <col min="7961" max="7964" width="2.7109375" style="1" customWidth="1"/>
    <col min="7965" max="7965" width="3.7109375" style="1" customWidth="1"/>
    <col min="7966" max="7966" width="7" style="1" customWidth="1"/>
    <col min="7967" max="7967" width="6.140625" style="1" customWidth="1"/>
    <col min="7968" max="7970" width="2.7109375" style="1" customWidth="1"/>
    <col min="7971" max="7973" width="3.5703125" style="1" customWidth="1"/>
    <col min="7974" max="7974" width="4.140625" style="1" customWidth="1"/>
    <col min="7975" max="7975" width="4" style="1" customWidth="1"/>
    <col min="7976" max="7976" width="3.42578125" style="1" customWidth="1"/>
    <col min="7977" max="7977" width="4.28515625" style="1" customWidth="1"/>
    <col min="7978" max="7978" width="4.85546875" style="1" customWidth="1"/>
    <col min="7979" max="7979" width="5" style="1" customWidth="1"/>
    <col min="7980" max="7980" width="4.7109375" style="1" customWidth="1"/>
    <col min="7981" max="8204" width="9.140625" style="1"/>
    <col min="8205" max="8205" width="7" style="1" customWidth="1"/>
    <col min="8206" max="8206" width="23.28515625" style="1" customWidth="1"/>
    <col min="8207" max="8207" width="24.140625" style="1" customWidth="1"/>
    <col min="8208" max="8208" width="34.42578125" style="1" customWidth="1"/>
    <col min="8209" max="8209" width="7.140625" style="1" customWidth="1"/>
    <col min="8210" max="8215" width="2.7109375" style="1" customWidth="1"/>
    <col min="8216" max="8216" width="3.5703125" style="1" customWidth="1"/>
    <col min="8217" max="8220" width="2.7109375" style="1" customWidth="1"/>
    <col min="8221" max="8221" width="3.7109375" style="1" customWidth="1"/>
    <col min="8222" max="8222" width="7" style="1" customWidth="1"/>
    <col min="8223" max="8223" width="6.140625" style="1" customWidth="1"/>
    <col min="8224" max="8226" width="2.7109375" style="1" customWidth="1"/>
    <col min="8227" max="8229" width="3.5703125" style="1" customWidth="1"/>
    <col min="8230" max="8230" width="4.140625" style="1" customWidth="1"/>
    <col min="8231" max="8231" width="4" style="1" customWidth="1"/>
    <col min="8232" max="8232" width="3.42578125" style="1" customWidth="1"/>
    <col min="8233" max="8233" width="4.28515625" style="1" customWidth="1"/>
    <col min="8234" max="8234" width="4.85546875" style="1" customWidth="1"/>
    <col min="8235" max="8235" width="5" style="1" customWidth="1"/>
    <col min="8236" max="8236" width="4.7109375" style="1" customWidth="1"/>
    <col min="8237" max="8460" width="9.140625" style="1"/>
    <col min="8461" max="8461" width="7" style="1" customWidth="1"/>
    <col min="8462" max="8462" width="23.28515625" style="1" customWidth="1"/>
    <col min="8463" max="8463" width="24.140625" style="1" customWidth="1"/>
    <col min="8464" max="8464" width="34.42578125" style="1" customWidth="1"/>
    <col min="8465" max="8465" width="7.140625" style="1" customWidth="1"/>
    <col min="8466" max="8471" width="2.7109375" style="1" customWidth="1"/>
    <col min="8472" max="8472" width="3.5703125" style="1" customWidth="1"/>
    <col min="8473" max="8476" width="2.7109375" style="1" customWidth="1"/>
    <col min="8477" max="8477" width="3.7109375" style="1" customWidth="1"/>
    <col min="8478" max="8478" width="7" style="1" customWidth="1"/>
    <col min="8479" max="8479" width="6.140625" style="1" customWidth="1"/>
    <col min="8480" max="8482" width="2.7109375" style="1" customWidth="1"/>
    <col min="8483" max="8485" width="3.5703125" style="1" customWidth="1"/>
    <col min="8486" max="8486" width="4.140625" style="1" customWidth="1"/>
    <col min="8487" max="8487" width="4" style="1" customWidth="1"/>
    <col min="8488" max="8488" width="3.42578125" style="1" customWidth="1"/>
    <col min="8489" max="8489" width="4.28515625" style="1" customWidth="1"/>
    <col min="8490" max="8490" width="4.85546875" style="1" customWidth="1"/>
    <col min="8491" max="8491" width="5" style="1" customWidth="1"/>
    <col min="8492" max="8492" width="4.7109375" style="1" customWidth="1"/>
    <col min="8493" max="8716" width="9.140625" style="1"/>
    <col min="8717" max="8717" width="7" style="1" customWidth="1"/>
    <col min="8718" max="8718" width="23.28515625" style="1" customWidth="1"/>
    <col min="8719" max="8719" width="24.140625" style="1" customWidth="1"/>
    <col min="8720" max="8720" width="34.42578125" style="1" customWidth="1"/>
    <col min="8721" max="8721" width="7.140625" style="1" customWidth="1"/>
    <col min="8722" max="8727" width="2.7109375" style="1" customWidth="1"/>
    <col min="8728" max="8728" width="3.5703125" style="1" customWidth="1"/>
    <col min="8729" max="8732" width="2.7109375" style="1" customWidth="1"/>
    <col min="8733" max="8733" width="3.7109375" style="1" customWidth="1"/>
    <col min="8734" max="8734" width="7" style="1" customWidth="1"/>
    <col min="8735" max="8735" width="6.140625" style="1" customWidth="1"/>
    <col min="8736" max="8738" width="2.7109375" style="1" customWidth="1"/>
    <col min="8739" max="8741" width="3.5703125" style="1" customWidth="1"/>
    <col min="8742" max="8742" width="4.140625" style="1" customWidth="1"/>
    <col min="8743" max="8743" width="4" style="1" customWidth="1"/>
    <col min="8744" max="8744" width="3.42578125" style="1" customWidth="1"/>
    <col min="8745" max="8745" width="4.28515625" style="1" customWidth="1"/>
    <col min="8746" max="8746" width="4.85546875" style="1" customWidth="1"/>
    <col min="8747" max="8747" width="5" style="1" customWidth="1"/>
    <col min="8748" max="8748" width="4.7109375" style="1" customWidth="1"/>
    <col min="8749" max="8972" width="9.140625" style="1"/>
    <col min="8973" max="8973" width="7" style="1" customWidth="1"/>
    <col min="8974" max="8974" width="23.28515625" style="1" customWidth="1"/>
    <col min="8975" max="8975" width="24.140625" style="1" customWidth="1"/>
    <col min="8976" max="8976" width="34.42578125" style="1" customWidth="1"/>
    <col min="8977" max="8977" width="7.140625" style="1" customWidth="1"/>
    <col min="8978" max="8983" width="2.7109375" style="1" customWidth="1"/>
    <col min="8984" max="8984" width="3.5703125" style="1" customWidth="1"/>
    <col min="8985" max="8988" width="2.7109375" style="1" customWidth="1"/>
    <col min="8989" max="8989" width="3.7109375" style="1" customWidth="1"/>
    <col min="8990" max="8990" width="7" style="1" customWidth="1"/>
    <col min="8991" max="8991" width="6.140625" style="1" customWidth="1"/>
    <col min="8992" max="8994" width="2.7109375" style="1" customWidth="1"/>
    <col min="8995" max="8997" width="3.5703125" style="1" customWidth="1"/>
    <col min="8998" max="8998" width="4.140625" style="1" customWidth="1"/>
    <col min="8999" max="8999" width="4" style="1" customWidth="1"/>
    <col min="9000" max="9000" width="3.42578125" style="1" customWidth="1"/>
    <col min="9001" max="9001" width="4.28515625" style="1" customWidth="1"/>
    <col min="9002" max="9002" width="4.85546875" style="1" customWidth="1"/>
    <col min="9003" max="9003" width="5" style="1" customWidth="1"/>
    <col min="9004" max="9004" width="4.7109375" style="1" customWidth="1"/>
    <col min="9005" max="9228" width="9.140625" style="1"/>
    <col min="9229" max="9229" width="7" style="1" customWidth="1"/>
    <col min="9230" max="9230" width="23.28515625" style="1" customWidth="1"/>
    <col min="9231" max="9231" width="24.140625" style="1" customWidth="1"/>
    <col min="9232" max="9232" width="34.42578125" style="1" customWidth="1"/>
    <col min="9233" max="9233" width="7.140625" style="1" customWidth="1"/>
    <col min="9234" max="9239" width="2.7109375" style="1" customWidth="1"/>
    <col min="9240" max="9240" width="3.5703125" style="1" customWidth="1"/>
    <col min="9241" max="9244" width="2.7109375" style="1" customWidth="1"/>
    <col min="9245" max="9245" width="3.7109375" style="1" customWidth="1"/>
    <col min="9246" max="9246" width="7" style="1" customWidth="1"/>
    <col min="9247" max="9247" width="6.140625" style="1" customWidth="1"/>
    <col min="9248" max="9250" width="2.7109375" style="1" customWidth="1"/>
    <col min="9251" max="9253" width="3.5703125" style="1" customWidth="1"/>
    <col min="9254" max="9254" width="4.140625" style="1" customWidth="1"/>
    <col min="9255" max="9255" width="4" style="1" customWidth="1"/>
    <col min="9256" max="9256" width="3.42578125" style="1" customWidth="1"/>
    <col min="9257" max="9257" width="4.28515625" style="1" customWidth="1"/>
    <col min="9258" max="9258" width="4.85546875" style="1" customWidth="1"/>
    <col min="9259" max="9259" width="5" style="1" customWidth="1"/>
    <col min="9260" max="9260" width="4.7109375" style="1" customWidth="1"/>
    <col min="9261" max="9484" width="9.140625" style="1"/>
    <col min="9485" max="9485" width="7" style="1" customWidth="1"/>
    <col min="9486" max="9486" width="23.28515625" style="1" customWidth="1"/>
    <col min="9487" max="9487" width="24.140625" style="1" customWidth="1"/>
    <col min="9488" max="9488" width="34.42578125" style="1" customWidth="1"/>
    <col min="9489" max="9489" width="7.140625" style="1" customWidth="1"/>
    <col min="9490" max="9495" width="2.7109375" style="1" customWidth="1"/>
    <col min="9496" max="9496" width="3.5703125" style="1" customWidth="1"/>
    <col min="9497" max="9500" width="2.7109375" style="1" customWidth="1"/>
    <col min="9501" max="9501" width="3.7109375" style="1" customWidth="1"/>
    <col min="9502" max="9502" width="7" style="1" customWidth="1"/>
    <col min="9503" max="9503" width="6.140625" style="1" customWidth="1"/>
    <col min="9504" max="9506" width="2.7109375" style="1" customWidth="1"/>
    <col min="9507" max="9509" width="3.5703125" style="1" customWidth="1"/>
    <col min="9510" max="9510" width="4.140625" style="1" customWidth="1"/>
    <col min="9511" max="9511" width="4" style="1" customWidth="1"/>
    <col min="9512" max="9512" width="3.42578125" style="1" customWidth="1"/>
    <col min="9513" max="9513" width="4.28515625" style="1" customWidth="1"/>
    <col min="9514" max="9514" width="4.85546875" style="1" customWidth="1"/>
    <col min="9515" max="9515" width="5" style="1" customWidth="1"/>
    <col min="9516" max="9516" width="4.7109375" style="1" customWidth="1"/>
    <col min="9517" max="9740" width="9.140625" style="1"/>
    <col min="9741" max="9741" width="7" style="1" customWidth="1"/>
    <col min="9742" max="9742" width="23.28515625" style="1" customWidth="1"/>
    <col min="9743" max="9743" width="24.140625" style="1" customWidth="1"/>
    <col min="9744" max="9744" width="34.42578125" style="1" customWidth="1"/>
    <col min="9745" max="9745" width="7.140625" style="1" customWidth="1"/>
    <col min="9746" max="9751" width="2.7109375" style="1" customWidth="1"/>
    <col min="9752" max="9752" width="3.5703125" style="1" customWidth="1"/>
    <col min="9753" max="9756" width="2.7109375" style="1" customWidth="1"/>
    <col min="9757" max="9757" width="3.7109375" style="1" customWidth="1"/>
    <col min="9758" max="9758" width="7" style="1" customWidth="1"/>
    <col min="9759" max="9759" width="6.140625" style="1" customWidth="1"/>
    <col min="9760" max="9762" width="2.7109375" style="1" customWidth="1"/>
    <col min="9763" max="9765" width="3.5703125" style="1" customWidth="1"/>
    <col min="9766" max="9766" width="4.140625" style="1" customWidth="1"/>
    <col min="9767" max="9767" width="4" style="1" customWidth="1"/>
    <col min="9768" max="9768" width="3.42578125" style="1" customWidth="1"/>
    <col min="9769" max="9769" width="4.28515625" style="1" customWidth="1"/>
    <col min="9770" max="9770" width="4.85546875" style="1" customWidth="1"/>
    <col min="9771" max="9771" width="5" style="1" customWidth="1"/>
    <col min="9772" max="9772" width="4.7109375" style="1" customWidth="1"/>
    <col min="9773" max="9996" width="9.140625" style="1"/>
    <col min="9997" max="9997" width="7" style="1" customWidth="1"/>
    <col min="9998" max="9998" width="23.28515625" style="1" customWidth="1"/>
    <col min="9999" max="9999" width="24.140625" style="1" customWidth="1"/>
    <col min="10000" max="10000" width="34.42578125" style="1" customWidth="1"/>
    <col min="10001" max="10001" width="7.140625" style="1" customWidth="1"/>
    <col min="10002" max="10007" width="2.7109375" style="1" customWidth="1"/>
    <col min="10008" max="10008" width="3.5703125" style="1" customWidth="1"/>
    <col min="10009" max="10012" width="2.7109375" style="1" customWidth="1"/>
    <col min="10013" max="10013" width="3.7109375" style="1" customWidth="1"/>
    <col min="10014" max="10014" width="7" style="1" customWidth="1"/>
    <col min="10015" max="10015" width="6.140625" style="1" customWidth="1"/>
    <col min="10016" max="10018" width="2.7109375" style="1" customWidth="1"/>
    <col min="10019" max="10021" width="3.5703125" style="1" customWidth="1"/>
    <col min="10022" max="10022" width="4.140625" style="1" customWidth="1"/>
    <col min="10023" max="10023" width="4" style="1" customWidth="1"/>
    <col min="10024" max="10024" width="3.42578125" style="1" customWidth="1"/>
    <col min="10025" max="10025" width="4.28515625" style="1" customWidth="1"/>
    <col min="10026" max="10026" width="4.85546875" style="1" customWidth="1"/>
    <col min="10027" max="10027" width="5" style="1" customWidth="1"/>
    <col min="10028" max="10028" width="4.7109375" style="1" customWidth="1"/>
    <col min="10029" max="10252" width="9.140625" style="1"/>
    <col min="10253" max="10253" width="7" style="1" customWidth="1"/>
    <col min="10254" max="10254" width="23.28515625" style="1" customWidth="1"/>
    <col min="10255" max="10255" width="24.140625" style="1" customWidth="1"/>
    <col min="10256" max="10256" width="34.42578125" style="1" customWidth="1"/>
    <col min="10257" max="10257" width="7.140625" style="1" customWidth="1"/>
    <col min="10258" max="10263" width="2.7109375" style="1" customWidth="1"/>
    <col min="10264" max="10264" width="3.5703125" style="1" customWidth="1"/>
    <col min="10265" max="10268" width="2.7109375" style="1" customWidth="1"/>
    <col min="10269" max="10269" width="3.7109375" style="1" customWidth="1"/>
    <col min="10270" max="10270" width="7" style="1" customWidth="1"/>
    <col min="10271" max="10271" width="6.140625" style="1" customWidth="1"/>
    <col min="10272" max="10274" width="2.7109375" style="1" customWidth="1"/>
    <col min="10275" max="10277" width="3.5703125" style="1" customWidth="1"/>
    <col min="10278" max="10278" width="4.140625" style="1" customWidth="1"/>
    <col min="10279" max="10279" width="4" style="1" customWidth="1"/>
    <col min="10280" max="10280" width="3.42578125" style="1" customWidth="1"/>
    <col min="10281" max="10281" width="4.28515625" style="1" customWidth="1"/>
    <col min="10282" max="10282" width="4.85546875" style="1" customWidth="1"/>
    <col min="10283" max="10283" width="5" style="1" customWidth="1"/>
    <col min="10284" max="10284" width="4.7109375" style="1" customWidth="1"/>
    <col min="10285" max="10508" width="9.140625" style="1"/>
    <col min="10509" max="10509" width="7" style="1" customWidth="1"/>
    <col min="10510" max="10510" width="23.28515625" style="1" customWidth="1"/>
    <col min="10511" max="10511" width="24.140625" style="1" customWidth="1"/>
    <col min="10512" max="10512" width="34.42578125" style="1" customWidth="1"/>
    <col min="10513" max="10513" width="7.140625" style="1" customWidth="1"/>
    <col min="10514" max="10519" width="2.7109375" style="1" customWidth="1"/>
    <col min="10520" max="10520" width="3.5703125" style="1" customWidth="1"/>
    <col min="10521" max="10524" width="2.7109375" style="1" customWidth="1"/>
    <col min="10525" max="10525" width="3.7109375" style="1" customWidth="1"/>
    <col min="10526" max="10526" width="7" style="1" customWidth="1"/>
    <col min="10527" max="10527" width="6.140625" style="1" customWidth="1"/>
    <col min="10528" max="10530" width="2.7109375" style="1" customWidth="1"/>
    <col min="10531" max="10533" width="3.5703125" style="1" customWidth="1"/>
    <col min="10534" max="10534" width="4.140625" style="1" customWidth="1"/>
    <col min="10535" max="10535" width="4" style="1" customWidth="1"/>
    <col min="10536" max="10536" width="3.42578125" style="1" customWidth="1"/>
    <col min="10537" max="10537" width="4.28515625" style="1" customWidth="1"/>
    <col min="10538" max="10538" width="4.85546875" style="1" customWidth="1"/>
    <col min="10539" max="10539" width="5" style="1" customWidth="1"/>
    <col min="10540" max="10540" width="4.7109375" style="1" customWidth="1"/>
    <col min="10541" max="10764" width="9.140625" style="1"/>
    <col min="10765" max="10765" width="7" style="1" customWidth="1"/>
    <col min="10766" max="10766" width="23.28515625" style="1" customWidth="1"/>
    <col min="10767" max="10767" width="24.140625" style="1" customWidth="1"/>
    <col min="10768" max="10768" width="34.42578125" style="1" customWidth="1"/>
    <col min="10769" max="10769" width="7.140625" style="1" customWidth="1"/>
    <col min="10770" max="10775" width="2.7109375" style="1" customWidth="1"/>
    <col min="10776" max="10776" width="3.5703125" style="1" customWidth="1"/>
    <col min="10777" max="10780" width="2.7109375" style="1" customWidth="1"/>
    <col min="10781" max="10781" width="3.7109375" style="1" customWidth="1"/>
    <col min="10782" max="10782" width="7" style="1" customWidth="1"/>
    <col min="10783" max="10783" width="6.140625" style="1" customWidth="1"/>
    <col min="10784" max="10786" width="2.7109375" style="1" customWidth="1"/>
    <col min="10787" max="10789" width="3.5703125" style="1" customWidth="1"/>
    <col min="10790" max="10790" width="4.140625" style="1" customWidth="1"/>
    <col min="10791" max="10791" width="4" style="1" customWidth="1"/>
    <col min="10792" max="10792" width="3.42578125" style="1" customWidth="1"/>
    <col min="10793" max="10793" width="4.28515625" style="1" customWidth="1"/>
    <col min="10794" max="10794" width="4.85546875" style="1" customWidth="1"/>
    <col min="10795" max="10795" width="5" style="1" customWidth="1"/>
    <col min="10796" max="10796" width="4.7109375" style="1" customWidth="1"/>
    <col min="10797" max="11020" width="9.140625" style="1"/>
    <col min="11021" max="11021" width="7" style="1" customWidth="1"/>
    <col min="11022" max="11022" width="23.28515625" style="1" customWidth="1"/>
    <col min="11023" max="11023" width="24.140625" style="1" customWidth="1"/>
    <col min="11024" max="11024" width="34.42578125" style="1" customWidth="1"/>
    <col min="11025" max="11025" width="7.140625" style="1" customWidth="1"/>
    <col min="11026" max="11031" width="2.7109375" style="1" customWidth="1"/>
    <col min="11032" max="11032" width="3.5703125" style="1" customWidth="1"/>
    <col min="11033" max="11036" width="2.7109375" style="1" customWidth="1"/>
    <col min="11037" max="11037" width="3.7109375" style="1" customWidth="1"/>
    <col min="11038" max="11038" width="7" style="1" customWidth="1"/>
    <col min="11039" max="11039" width="6.140625" style="1" customWidth="1"/>
    <col min="11040" max="11042" width="2.7109375" style="1" customWidth="1"/>
    <col min="11043" max="11045" width="3.5703125" style="1" customWidth="1"/>
    <col min="11046" max="11046" width="4.140625" style="1" customWidth="1"/>
    <col min="11047" max="11047" width="4" style="1" customWidth="1"/>
    <col min="11048" max="11048" width="3.42578125" style="1" customWidth="1"/>
    <col min="11049" max="11049" width="4.28515625" style="1" customWidth="1"/>
    <col min="11050" max="11050" width="4.85546875" style="1" customWidth="1"/>
    <col min="11051" max="11051" width="5" style="1" customWidth="1"/>
    <col min="11052" max="11052" width="4.7109375" style="1" customWidth="1"/>
    <col min="11053" max="11276" width="9.140625" style="1"/>
    <col min="11277" max="11277" width="7" style="1" customWidth="1"/>
    <col min="11278" max="11278" width="23.28515625" style="1" customWidth="1"/>
    <col min="11279" max="11279" width="24.140625" style="1" customWidth="1"/>
    <col min="11280" max="11280" width="34.42578125" style="1" customWidth="1"/>
    <col min="11281" max="11281" width="7.140625" style="1" customWidth="1"/>
    <col min="11282" max="11287" width="2.7109375" style="1" customWidth="1"/>
    <col min="11288" max="11288" width="3.5703125" style="1" customWidth="1"/>
    <col min="11289" max="11292" width="2.7109375" style="1" customWidth="1"/>
    <col min="11293" max="11293" width="3.7109375" style="1" customWidth="1"/>
    <col min="11294" max="11294" width="7" style="1" customWidth="1"/>
    <col min="11295" max="11295" width="6.140625" style="1" customWidth="1"/>
    <col min="11296" max="11298" width="2.7109375" style="1" customWidth="1"/>
    <col min="11299" max="11301" width="3.5703125" style="1" customWidth="1"/>
    <col min="11302" max="11302" width="4.140625" style="1" customWidth="1"/>
    <col min="11303" max="11303" width="4" style="1" customWidth="1"/>
    <col min="11304" max="11304" width="3.42578125" style="1" customWidth="1"/>
    <col min="11305" max="11305" width="4.28515625" style="1" customWidth="1"/>
    <col min="11306" max="11306" width="4.85546875" style="1" customWidth="1"/>
    <col min="11307" max="11307" width="5" style="1" customWidth="1"/>
    <col min="11308" max="11308" width="4.7109375" style="1" customWidth="1"/>
    <col min="11309" max="11532" width="9.140625" style="1"/>
    <col min="11533" max="11533" width="7" style="1" customWidth="1"/>
    <col min="11534" max="11534" width="23.28515625" style="1" customWidth="1"/>
    <col min="11535" max="11535" width="24.140625" style="1" customWidth="1"/>
    <col min="11536" max="11536" width="34.42578125" style="1" customWidth="1"/>
    <col min="11537" max="11537" width="7.140625" style="1" customWidth="1"/>
    <col min="11538" max="11543" width="2.7109375" style="1" customWidth="1"/>
    <col min="11544" max="11544" width="3.5703125" style="1" customWidth="1"/>
    <col min="11545" max="11548" width="2.7109375" style="1" customWidth="1"/>
    <col min="11549" max="11549" width="3.7109375" style="1" customWidth="1"/>
    <col min="11550" max="11550" width="7" style="1" customWidth="1"/>
    <col min="11551" max="11551" width="6.140625" style="1" customWidth="1"/>
    <col min="11552" max="11554" width="2.7109375" style="1" customWidth="1"/>
    <col min="11555" max="11557" width="3.5703125" style="1" customWidth="1"/>
    <col min="11558" max="11558" width="4.140625" style="1" customWidth="1"/>
    <col min="11559" max="11559" width="4" style="1" customWidth="1"/>
    <col min="11560" max="11560" width="3.42578125" style="1" customWidth="1"/>
    <col min="11561" max="11561" width="4.28515625" style="1" customWidth="1"/>
    <col min="11562" max="11562" width="4.85546875" style="1" customWidth="1"/>
    <col min="11563" max="11563" width="5" style="1" customWidth="1"/>
    <col min="11564" max="11564" width="4.7109375" style="1" customWidth="1"/>
    <col min="11565" max="11788" width="9.140625" style="1"/>
    <col min="11789" max="11789" width="7" style="1" customWidth="1"/>
    <col min="11790" max="11790" width="23.28515625" style="1" customWidth="1"/>
    <col min="11791" max="11791" width="24.140625" style="1" customWidth="1"/>
    <col min="11792" max="11792" width="34.42578125" style="1" customWidth="1"/>
    <col min="11793" max="11793" width="7.140625" style="1" customWidth="1"/>
    <col min="11794" max="11799" width="2.7109375" style="1" customWidth="1"/>
    <col min="11800" max="11800" width="3.5703125" style="1" customWidth="1"/>
    <col min="11801" max="11804" width="2.7109375" style="1" customWidth="1"/>
    <col min="11805" max="11805" width="3.7109375" style="1" customWidth="1"/>
    <col min="11806" max="11806" width="7" style="1" customWidth="1"/>
    <col min="11807" max="11807" width="6.140625" style="1" customWidth="1"/>
    <col min="11808" max="11810" width="2.7109375" style="1" customWidth="1"/>
    <col min="11811" max="11813" width="3.5703125" style="1" customWidth="1"/>
    <col min="11814" max="11814" width="4.140625" style="1" customWidth="1"/>
    <col min="11815" max="11815" width="4" style="1" customWidth="1"/>
    <col min="11816" max="11816" width="3.42578125" style="1" customWidth="1"/>
    <col min="11817" max="11817" width="4.28515625" style="1" customWidth="1"/>
    <col min="11818" max="11818" width="4.85546875" style="1" customWidth="1"/>
    <col min="11819" max="11819" width="5" style="1" customWidth="1"/>
    <col min="11820" max="11820" width="4.7109375" style="1" customWidth="1"/>
    <col min="11821" max="12044" width="9.140625" style="1"/>
    <col min="12045" max="12045" width="7" style="1" customWidth="1"/>
    <col min="12046" max="12046" width="23.28515625" style="1" customWidth="1"/>
    <col min="12047" max="12047" width="24.140625" style="1" customWidth="1"/>
    <col min="12048" max="12048" width="34.42578125" style="1" customWidth="1"/>
    <col min="12049" max="12049" width="7.140625" style="1" customWidth="1"/>
    <col min="12050" max="12055" width="2.7109375" style="1" customWidth="1"/>
    <col min="12056" max="12056" width="3.5703125" style="1" customWidth="1"/>
    <col min="12057" max="12060" width="2.7109375" style="1" customWidth="1"/>
    <col min="12061" max="12061" width="3.7109375" style="1" customWidth="1"/>
    <col min="12062" max="12062" width="7" style="1" customWidth="1"/>
    <col min="12063" max="12063" width="6.140625" style="1" customWidth="1"/>
    <col min="12064" max="12066" width="2.7109375" style="1" customWidth="1"/>
    <col min="12067" max="12069" width="3.5703125" style="1" customWidth="1"/>
    <col min="12070" max="12070" width="4.140625" style="1" customWidth="1"/>
    <col min="12071" max="12071" width="4" style="1" customWidth="1"/>
    <col min="12072" max="12072" width="3.42578125" style="1" customWidth="1"/>
    <col min="12073" max="12073" width="4.28515625" style="1" customWidth="1"/>
    <col min="12074" max="12074" width="4.85546875" style="1" customWidth="1"/>
    <col min="12075" max="12075" width="5" style="1" customWidth="1"/>
    <col min="12076" max="12076" width="4.7109375" style="1" customWidth="1"/>
    <col min="12077" max="12300" width="9.140625" style="1"/>
    <col min="12301" max="12301" width="7" style="1" customWidth="1"/>
    <col min="12302" max="12302" width="23.28515625" style="1" customWidth="1"/>
    <col min="12303" max="12303" width="24.140625" style="1" customWidth="1"/>
    <col min="12304" max="12304" width="34.42578125" style="1" customWidth="1"/>
    <col min="12305" max="12305" width="7.140625" style="1" customWidth="1"/>
    <col min="12306" max="12311" width="2.7109375" style="1" customWidth="1"/>
    <col min="12312" max="12312" width="3.5703125" style="1" customWidth="1"/>
    <col min="12313" max="12316" width="2.7109375" style="1" customWidth="1"/>
    <col min="12317" max="12317" width="3.7109375" style="1" customWidth="1"/>
    <col min="12318" max="12318" width="7" style="1" customWidth="1"/>
    <col min="12319" max="12319" width="6.140625" style="1" customWidth="1"/>
    <col min="12320" max="12322" width="2.7109375" style="1" customWidth="1"/>
    <col min="12323" max="12325" width="3.5703125" style="1" customWidth="1"/>
    <col min="12326" max="12326" width="4.140625" style="1" customWidth="1"/>
    <col min="12327" max="12327" width="4" style="1" customWidth="1"/>
    <col min="12328" max="12328" width="3.42578125" style="1" customWidth="1"/>
    <col min="12329" max="12329" width="4.28515625" style="1" customWidth="1"/>
    <col min="12330" max="12330" width="4.85546875" style="1" customWidth="1"/>
    <col min="12331" max="12331" width="5" style="1" customWidth="1"/>
    <col min="12332" max="12332" width="4.7109375" style="1" customWidth="1"/>
    <col min="12333" max="12556" width="9.140625" style="1"/>
    <col min="12557" max="12557" width="7" style="1" customWidth="1"/>
    <col min="12558" max="12558" width="23.28515625" style="1" customWidth="1"/>
    <col min="12559" max="12559" width="24.140625" style="1" customWidth="1"/>
    <col min="12560" max="12560" width="34.42578125" style="1" customWidth="1"/>
    <col min="12561" max="12561" width="7.140625" style="1" customWidth="1"/>
    <col min="12562" max="12567" width="2.7109375" style="1" customWidth="1"/>
    <col min="12568" max="12568" width="3.5703125" style="1" customWidth="1"/>
    <col min="12569" max="12572" width="2.7109375" style="1" customWidth="1"/>
    <col min="12573" max="12573" width="3.7109375" style="1" customWidth="1"/>
    <col min="12574" max="12574" width="7" style="1" customWidth="1"/>
    <col min="12575" max="12575" width="6.140625" style="1" customWidth="1"/>
    <col min="12576" max="12578" width="2.7109375" style="1" customWidth="1"/>
    <col min="12579" max="12581" width="3.5703125" style="1" customWidth="1"/>
    <col min="12582" max="12582" width="4.140625" style="1" customWidth="1"/>
    <col min="12583" max="12583" width="4" style="1" customWidth="1"/>
    <col min="12584" max="12584" width="3.42578125" style="1" customWidth="1"/>
    <col min="12585" max="12585" width="4.28515625" style="1" customWidth="1"/>
    <col min="12586" max="12586" width="4.85546875" style="1" customWidth="1"/>
    <col min="12587" max="12587" width="5" style="1" customWidth="1"/>
    <col min="12588" max="12588" width="4.7109375" style="1" customWidth="1"/>
    <col min="12589" max="12812" width="9.140625" style="1"/>
    <col min="12813" max="12813" width="7" style="1" customWidth="1"/>
    <col min="12814" max="12814" width="23.28515625" style="1" customWidth="1"/>
    <col min="12815" max="12815" width="24.140625" style="1" customWidth="1"/>
    <col min="12816" max="12816" width="34.42578125" style="1" customWidth="1"/>
    <col min="12817" max="12817" width="7.140625" style="1" customWidth="1"/>
    <col min="12818" max="12823" width="2.7109375" style="1" customWidth="1"/>
    <col min="12824" max="12824" width="3.5703125" style="1" customWidth="1"/>
    <col min="12825" max="12828" width="2.7109375" style="1" customWidth="1"/>
    <col min="12829" max="12829" width="3.7109375" style="1" customWidth="1"/>
    <col min="12830" max="12830" width="7" style="1" customWidth="1"/>
    <col min="12831" max="12831" width="6.140625" style="1" customWidth="1"/>
    <col min="12832" max="12834" width="2.7109375" style="1" customWidth="1"/>
    <col min="12835" max="12837" width="3.5703125" style="1" customWidth="1"/>
    <col min="12838" max="12838" width="4.140625" style="1" customWidth="1"/>
    <col min="12839" max="12839" width="4" style="1" customWidth="1"/>
    <col min="12840" max="12840" width="3.42578125" style="1" customWidth="1"/>
    <col min="12841" max="12841" width="4.28515625" style="1" customWidth="1"/>
    <col min="12842" max="12842" width="4.85546875" style="1" customWidth="1"/>
    <col min="12843" max="12843" width="5" style="1" customWidth="1"/>
    <col min="12844" max="12844" width="4.7109375" style="1" customWidth="1"/>
    <col min="12845" max="13068" width="9.140625" style="1"/>
    <col min="13069" max="13069" width="7" style="1" customWidth="1"/>
    <col min="13070" max="13070" width="23.28515625" style="1" customWidth="1"/>
    <col min="13071" max="13071" width="24.140625" style="1" customWidth="1"/>
    <col min="13072" max="13072" width="34.42578125" style="1" customWidth="1"/>
    <col min="13073" max="13073" width="7.140625" style="1" customWidth="1"/>
    <col min="13074" max="13079" width="2.7109375" style="1" customWidth="1"/>
    <col min="13080" max="13080" width="3.5703125" style="1" customWidth="1"/>
    <col min="13081" max="13084" width="2.7109375" style="1" customWidth="1"/>
    <col min="13085" max="13085" width="3.7109375" style="1" customWidth="1"/>
    <col min="13086" max="13086" width="7" style="1" customWidth="1"/>
    <col min="13087" max="13087" width="6.140625" style="1" customWidth="1"/>
    <col min="13088" max="13090" width="2.7109375" style="1" customWidth="1"/>
    <col min="13091" max="13093" width="3.5703125" style="1" customWidth="1"/>
    <col min="13094" max="13094" width="4.140625" style="1" customWidth="1"/>
    <col min="13095" max="13095" width="4" style="1" customWidth="1"/>
    <col min="13096" max="13096" width="3.42578125" style="1" customWidth="1"/>
    <col min="13097" max="13097" width="4.28515625" style="1" customWidth="1"/>
    <col min="13098" max="13098" width="4.85546875" style="1" customWidth="1"/>
    <col min="13099" max="13099" width="5" style="1" customWidth="1"/>
    <col min="13100" max="13100" width="4.7109375" style="1" customWidth="1"/>
    <col min="13101" max="13324" width="9.140625" style="1"/>
    <col min="13325" max="13325" width="7" style="1" customWidth="1"/>
    <col min="13326" max="13326" width="23.28515625" style="1" customWidth="1"/>
    <col min="13327" max="13327" width="24.140625" style="1" customWidth="1"/>
    <col min="13328" max="13328" width="34.42578125" style="1" customWidth="1"/>
    <col min="13329" max="13329" width="7.140625" style="1" customWidth="1"/>
    <col min="13330" max="13335" width="2.7109375" style="1" customWidth="1"/>
    <col min="13336" max="13336" width="3.5703125" style="1" customWidth="1"/>
    <col min="13337" max="13340" width="2.7109375" style="1" customWidth="1"/>
    <col min="13341" max="13341" width="3.7109375" style="1" customWidth="1"/>
    <col min="13342" max="13342" width="7" style="1" customWidth="1"/>
    <col min="13343" max="13343" width="6.140625" style="1" customWidth="1"/>
    <col min="13344" max="13346" width="2.7109375" style="1" customWidth="1"/>
    <col min="13347" max="13349" width="3.5703125" style="1" customWidth="1"/>
    <col min="13350" max="13350" width="4.140625" style="1" customWidth="1"/>
    <col min="13351" max="13351" width="4" style="1" customWidth="1"/>
    <col min="13352" max="13352" width="3.42578125" style="1" customWidth="1"/>
    <col min="13353" max="13353" width="4.28515625" style="1" customWidth="1"/>
    <col min="13354" max="13354" width="4.85546875" style="1" customWidth="1"/>
    <col min="13355" max="13355" width="5" style="1" customWidth="1"/>
    <col min="13356" max="13356" width="4.7109375" style="1" customWidth="1"/>
    <col min="13357" max="13580" width="9.140625" style="1"/>
    <col min="13581" max="13581" width="7" style="1" customWidth="1"/>
    <col min="13582" max="13582" width="23.28515625" style="1" customWidth="1"/>
    <col min="13583" max="13583" width="24.140625" style="1" customWidth="1"/>
    <col min="13584" max="13584" width="34.42578125" style="1" customWidth="1"/>
    <col min="13585" max="13585" width="7.140625" style="1" customWidth="1"/>
    <col min="13586" max="13591" width="2.7109375" style="1" customWidth="1"/>
    <col min="13592" max="13592" width="3.5703125" style="1" customWidth="1"/>
    <col min="13593" max="13596" width="2.7109375" style="1" customWidth="1"/>
    <col min="13597" max="13597" width="3.7109375" style="1" customWidth="1"/>
    <col min="13598" max="13598" width="7" style="1" customWidth="1"/>
    <col min="13599" max="13599" width="6.140625" style="1" customWidth="1"/>
    <col min="13600" max="13602" width="2.7109375" style="1" customWidth="1"/>
    <col min="13603" max="13605" width="3.5703125" style="1" customWidth="1"/>
    <col min="13606" max="13606" width="4.140625" style="1" customWidth="1"/>
    <col min="13607" max="13607" width="4" style="1" customWidth="1"/>
    <col min="13608" max="13608" width="3.42578125" style="1" customWidth="1"/>
    <col min="13609" max="13609" width="4.28515625" style="1" customWidth="1"/>
    <col min="13610" max="13610" width="4.85546875" style="1" customWidth="1"/>
    <col min="13611" max="13611" width="5" style="1" customWidth="1"/>
    <col min="13612" max="13612" width="4.7109375" style="1" customWidth="1"/>
    <col min="13613" max="13836" width="9.140625" style="1"/>
    <col min="13837" max="13837" width="7" style="1" customWidth="1"/>
    <col min="13838" max="13838" width="23.28515625" style="1" customWidth="1"/>
    <col min="13839" max="13839" width="24.140625" style="1" customWidth="1"/>
    <col min="13840" max="13840" width="34.42578125" style="1" customWidth="1"/>
    <col min="13841" max="13841" width="7.140625" style="1" customWidth="1"/>
    <col min="13842" max="13847" width="2.7109375" style="1" customWidth="1"/>
    <col min="13848" max="13848" width="3.5703125" style="1" customWidth="1"/>
    <col min="13849" max="13852" width="2.7109375" style="1" customWidth="1"/>
    <col min="13853" max="13853" width="3.7109375" style="1" customWidth="1"/>
    <col min="13854" max="13854" width="7" style="1" customWidth="1"/>
    <col min="13855" max="13855" width="6.140625" style="1" customWidth="1"/>
    <col min="13856" max="13858" width="2.7109375" style="1" customWidth="1"/>
    <col min="13859" max="13861" width="3.5703125" style="1" customWidth="1"/>
    <col min="13862" max="13862" width="4.140625" style="1" customWidth="1"/>
    <col min="13863" max="13863" width="4" style="1" customWidth="1"/>
    <col min="13864" max="13864" width="3.42578125" style="1" customWidth="1"/>
    <col min="13865" max="13865" width="4.28515625" style="1" customWidth="1"/>
    <col min="13866" max="13866" width="4.85546875" style="1" customWidth="1"/>
    <col min="13867" max="13867" width="5" style="1" customWidth="1"/>
    <col min="13868" max="13868" width="4.7109375" style="1" customWidth="1"/>
    <col min="13869" max="14092" width="9.140625" style="1"/>
    <col min="14093" max="14093" width="7" style="1" customWidth="1"/>
    <col min="14094" max="14094" width="23.28515625" style="1" customWidth="1"/>
    <col min="14095" max="14095" width="24.140625" style="1" customWidth="1"/>
    <col min="14096" max="14096" width="34.42578125" style="1" customWidth="1"/>
    <col min="14097" max="14097" width="7.140625" style="1" customWidth="1"/>
    <col min="14098" max="14103" width="2.7109375" style="1" customWidth="1"/>
    <col min="14104" max="14104" width="3.5703125" style="1" customWidth="1"/>
    <col min="14105" max="14108" width="2.7109375" style="1" customWidth="1"/>
    <col min="14109" max="14109" width="3.7109375" style="1" customWidth="1"/>
    <col min="14110" max="14110" width="7" style="1" customWidth="1"/>
    <col min="14111" max="14111" width="6.140625" style="1" customWidth="1"/>
    <col min="14112" max="14114" width="2.7109375" style="1" customWidth="1"/>
    <col min="14115" max="14117" width="3.5703125" style="1" customWidth="1"/>
    <col min="14118" max="14118" width="4.140625" style="1" customWidth="1"/>
    <col min="14119" max="14119" width="4" style="1" customWidth="1"/>
    <col min="14120" max="14120" width="3.42578125" style="1" customWidth="1"/>
    <col min="14121" max="14121" width="4.28515625" style="1" customWidth="1"/>
    <col min="14122" max="14122" width="4.85546875" style="1" customWidth="1"/>
    <col min="14123" max="14123" width="5" style="1" customWidth="1"/>
    <col min="14124" max="14124" width="4.7109375" style="1" customWidth="1"/>
    <col min="14125" max="14348" width="9.140625" style="1"/>
    <col min="14349" max="14349" width="7" style="1" customWidth="1"/>
    <col min="14350" max="14350" width="23.28515625" style="1" customWidth="1"/>
    <col min="14351" max="14351" width="24.140625" style="1" customWidth="1"/>
    <col min="14352" max="14352" width="34.42578125" style="1" customWidth="1"/>
    <col min="14353" max="14353" width="7.140625" style="1" customWidth="1"/>
    <col min="14354" max="14359" width="2.7109375" style="1" customWidth="1"/>
    <col min="14360" max="14360" width="3.5703125" style="1" customWidth="1"/>
    <col min="14361" max="14364" width="2.7109375" style="1" customWidth="1"/>
    <col min="14365" max="14365" width="3.7109375" style="1" customWidth="1"/>
    <col min="14366" max="14366" width="7" style="1" customWidth="1"/>
    <col min="14367" max="14367" width="6.140625" style="1" customWidth="1"/>
    <col min="14368" max="14370" width="2.7109375" style="1" customWidth="1"/>
    <col min="14371" max="14373" width="3.5703125" style="1" customWidth="1"/>
    <col min="14374" max="14374" width="4.140625" style="1" customWidth="1"/>
    <col min="14375" max="14375" width="4" style="1" customWidth="1"/>
    <col min="14376" max="14376" width="3.42578125" style="1" customWidth="1"/>
    <col min="14377" max="14377" width="4.28515625" style="1" customWidth="1"/>
    <col min="14378" max="14378" width="4.85546875" style="1" customWidth="1"/>
    <col min="14379" max="14379" width="5" style="1" customWidth="1"/>
    <col min="14380" max="14380" width="4.7109375" style="1" customWidth="1"/>
    <col min="14381" max="14604" width="9.140625" style="1"/>
    <col min="14605" max="14605" width="7" style="1" customWidth="1"/>
    <col min="14606" max="14606" width="23.28515625" style="1" customWidth="1"/>
    <col min="14607" max="14607" width="24.140625" style="1" customWidth="1"/>
    <col min="14608" max="14608" width="34.42578125" style="1" customWidth="1"/>
    <col min="14609" max="14609" width="7.140625" style="1" customWidth="1"/>
    <col min="14610" max="14615" width="2.7109375" style="1" customWidth="1"/>
    <col min="14616" max="14616" width="3.5703125" style="1" customWidth="1"/>
    <col min="14617" max="14620" width="2.7109375" style="1" customWidth="1"/>
    <col min="14621" max="14621" width="3.7109375" style="1" customWidth="1"/>
    <col min="14622" max="14622" width="7" style="1" customWidth="1"/>
    <col min="14623" max="14623" width="6.140625" style="1" customWidth="1"/>
    <col min="14624" max="14626" width="2.7109375" style="1" customWidth="1"/>
    <col min="14627" max="14629" width="3.5703125" style="1" customWidth="1"/>
    <col min="14630" max="14630" width="4.140625" style="1" customWidth="1"/>
    <col min="14631" max="14631" width="4" style="1" customWidth="1"/>
    <col min="14632" max="14632" width="3.42578125" style="1" customWidth="1"/>
    <col min="14633" max="14633" width="4.28515625" style="1" customWidth="1"/>
    <col min="14634" max="14634" width="4.85546875" style="1" customWidth="1"/>
    <col min="14635" max="14635" width="5" style="1" customWidth="1"/>
    <col min="14636" max="14636" width="4.7109375" style="1" customWidth="1"/>
    <col min="14637" max="14860" width="9.140625" style="1"/>
    <col min="14861" max="14861" width="7" style="1" customWidth="1"/>
    <col min="14862" max="14862" width="23.28515625" style="1" customWidth="1"/>
    <col min="14863" max="14863" width="24.140625" style="1" customWidth="1"/>
    <col min="14864" max="14864" width="34.42578125" style="1" customWidth="1"/>
    <col min="14865" max="14865" width="7.140625" style="1" customWidth="1"/>
    <col min="14866" max="14871" width="2.7109375" style="1" customWidth="1"/>
    <col min="14872" max="14872" width="3.5703125" style="1" customWidth="1"/>
    <col min="14873" max="14876" width="2.7109375" style="1" customWidth="1"/>
    <col min="14877" max="14877" width="3.7109375" style="1" customWidth="1"/>
    <col min="14878" max="14878" width="7" style="1" customWidth="1"/>
    <col min="14879" max="14879" width="6.140625" style="1" customWidth="1"/>
    <col min="14880" max="14882" width="2.7109375" style="1" customWidth="1"/>
    <col min="14883" max="14885" width="3.5703125" style="1" customWidth="1"/>
    <col min="14886" max="14886" width="4.140625" style="1" customWidth="1"/>
    <col min="14887" max="14887" width="4" style="1" customWidth="1"/>
    <col min="14888" max="14888" width="3.42578125" style="1" customWidth="1"/>
    <col min="14889" max="14889" width="4.28515625" style="1" customWidth="1"/>
    <col min="14890" max="14890" width="4.85546875" style="1" customWidth="1"/>
    <col min="14891" max="14891" width="5" style="1" customWidth="1"/>
    <col min="14892" max="14892" width="4.7109375" style="1" customWidth="1"/>
    <col min="14893" max="15116" width="9.140625" style="1"/>
    <col min="15117" max="15117" width="7" style="1" customWidth="1"/>
    <col min="15118" max="15118" width="23.28515625" style="1" customWidth="1"/>
    <col min="15119" max="15119" width="24.140625" style="1" customWidth="1"/>
    <col min="15120" max="15120" width="34.42578125" style="1" customWidth="1"/>
    <col min="15121" max="15121" width="7.140625" style="1" customWidth="1"/>
    <col min="15122" max="15127" width="2.7109375" style="1" customWidth="1"/>
    <col min="15128" max="15128" width="3.5703125" style="1" customWidth="1"/>
    <col min="15129" max="15132" width="2.7109375" style="1" customWidth="1"/>
    <col min="15133" max="15133" width="3.7109375" style="1" customWidth="1"/>
    <col min="15134" max="15134" width="7" style="1" customWidth="1"/>
    <col min="15135" max="15135" width="6.140625" style="1" customWidth="1"/>
    <col min="15136" max="15138" width="2.7109375" style="1" customWidth="1"/>
    <col min="15139" max="15141" width="3.5703125" style="1" customWidth="1"/>
    <col min="15142" max="15142" width="4.140625" style="1" customWidth="1"/>
    <col min="15143" max="15143" width="4" style="1" customWidth="1"/>
    <col min="15144" max="15144" width="3.42578125" style="1" customWidth="1"/>
    <col min="15145" max="15145" width="4.28515625" style="1" customWidth="1"/>
    <col min="15146" max="15146" width="4.85546875" style="1" customWidth="1"/>
    <col min="15147" max="15147" width="5" style="1" customWidth="1"/>
    <col min="15148" max="15148" width="4.7109375" style="1" customWidth="1"/>
    <col min="15149" max="15372" width="9.140625" style="1"/>
    <col min="15373" max="15373" width="7" style="1" customWidth="1"/>
    <col min="15374" max="15374" width="23.28515625" style="1" customWidth="1"/>
    <col min="15375" max="15375" width="24.140625" style="1" customWidth="1"/>
    <col min="15376" max="15376" width="34.42578125" style="1" customWidth="1"/>
    <col min="15377" max="15377" width="7.140625" style="1" customWidth="1"/>
    <col min="15378" max="15383" width="2.7109375" style="1" customWidth="1"/>
    <col min="15384" max="15384" width="3.5703125" style="1" customWidth="1"/>
    <col min="15385" max="15388" width="2.7109375" style="1" customWidth="1"/>
    <col min="15389" max="15389" width="3.7109375" style="1" customWidth="1"/>
    <col min="15390" max="15390" width="7" style="1" customWidth="1"/>
    <col min="15391" max="15391" width="6.140625" style="1" customWidth="1"/>
    <col min="15392" max="15394" width="2.7109375" style="1" customWidth="1"/>
    <col min="15395" max="15397" width="3.5703125" style="1" customWidth="1"/>
    <col min="15398" max="15398" width="4.140625" style="1" customWidth="1"/>
    <col min="15399" max="15399" width="4" style="1" customWidth="1"/>
    <col min="15400" max="15400" width="3.42578125" style="1" customWidth="1"/>
    <col min="15401" max="15401" width="4.28515625" style="1" customWidth="1"/>
    <col min="15402" max="15402" width="4.85546875" style="1" customWidth="1"/>
    <col min="15403" max="15403" width="5" style="1" customWidth="1"/>
    <col min="15404" max="15404" width="4.7109375" style="1" customWidth="1"/>
    <col min="15405" max="15628" width="9.140625" style="1"/>
    <col min="15629" max="15629" width="7" style="1" customWidth="1"/>
    <col min="15630" max="15630" width="23.28515625" style="1" customWidth="1"/>
    <col min="15631" max="15631" width="24.140625" style="1" customWidth="1"/>
    <col min="15632" max="15632" width="34.42578125" style="1" customWidth="1"/>
    <col min="15633" max="15633" width="7.140625" style="1" customWidth="1"/>
    <col min="15634" max="15639" width="2.7109375" style="1" customWidth="1"/>
    <col min="15640" max="15640" width="3.5703125" style="1" customWidth="1"/>
    <col min="15641" max="15644" width="2.7109375" style="1" customWidth="1"/>
    <col min="15645" max="15645" width="3.7109375" style="1" customWidth="1"/>
    <col min="15646" max="15646" width="7" style="1" customWidth="1"/>
    <col min="15647" max="15647" width="6.140625" style="1" customWidth="1"/>
    <col min="15648" max="15650" width="2.7109375" style="1" customWidth="1"/>
    <col min="15651" max="15653" width="3.5703125" style="1" customWidth="1"/>
    <col min="15654" max="15654" width="4.140625" style="1" customWidth="1"/>
    <col min="15655" max="15655" width="4" style="1" customWidth="1"/>
    <col min="15656" max="15656" width="3.42578125" style="1" customWidth="1"/>
    <col min="15657" max="15657" width="4.28515625" style="1" customWidth="1"/>
    <col min="15658" max="15658" width="4.85546875" style="1" customWidth="1"/>
    <col min="15659" max="15659" width="5" style="1" customWidth="1"/>
    <col min="15660" max="15660" width="4.7109375" style="1" customWidth="1"/>
    <col min="15661" max="15884" width="9.140625" style="1"/>
    <col min="15885" max="15885" width="7" style="1" customWidth="1"/>
    <col min="15886" max="15886" width="23.28515625" style="1" customWidth="1"/>
    <col min="15887" max="15887" width="24.140625" style="1" customWidth="1"/>
    <col min="15888" max="15888" width="34.42578125" style="1" customWidth="1"/>
    <col min="15889" max="15889" width="7.140625" style="1" customWidth="1"/>
    <col min="15890" max="15895" width="2.7109375" style="1" customWidth="1"/>
    <col min="15896" max="15896" width="3.5703125" style="1" customWidth="1"/>
    <col min="15897" max="15900" width="2.7109375" style="1" customWidth="1"/>
    <col min="15901" max="15901" width="3.7109375" style="1" customWidth="1"/>
    <col min="15902" max="15902" width="7" style="1" customWidth="1"/>
    <col min="15903" max="15903" width="6.140625" style="1" customWidth="1"/>
    <col min="15904" max="15906" width="2.7109375" style="1" customWidth="1"/>
    <col min="15907" max="15909" width="3.5703125" style="1" customWidth="1"/>
    <col min="15910" max="15910" width="4.140625" style="1" customWidth="1"/>
    <col min="15911" max="15911" width="4" style="1" customWidth="1"/>
    <col min="15912" max="15912" width="3.42578125" style="1" customWidth="1"/>
    <col min="15913" max="15913" width="4.28515625" style="1" customWidth="1"/>
    <col min="15914" max="15914" width="4.85546875" style="1" customWidth="1"/>
    <col min="15915" max="15915" width="5" style="1" customWidth="1"/>
    <col min="15916" max="15916" width="4.7109375" style="1" customWidth="1"/>
    <col min="15917" max="16140" width="9.140625" style="1"/>
    <col min="16141" max="16141" width="7" style="1" customWidth="1"/>
    <col min="16142" max="16142" width="23.28515625" style="1" customWidth="1"/>
    <col min="16143" max="16143" width="24.140625" style="1" customWidth="1"/>
    <col min="16144" max="16144" width="34.42578125" style="1" customWidth="1"/>
    <col min="16145" max="16145" width="7.140625" style="1" customWidth="1"/>
    <col min="16146" max="16151" width="2.7109375" style="1" customWidth="1"/>
    <col min="16152" max="16152" width="3.5703125" style="1" customWidth="1"/>
    <col min="16153" max="16156" width="2.7109375" style="1" customWidth="1"/>
    <col min="16157" max="16157" width="3.7109375" style="1" customWidth="1"/>
    <col min="16158" max="16158" width="7" style="1" customWidth="1"/>
    <col min="16159" max="16159" width="6.140625" style="1" customWidth="1"/>
    <col min="16160" max="16162" width="2.7109375" style="1" customWidth="1"/>
    <col min="16163" max="16165" width="3.5703125" style="1" customWidth="1"/>
    <col min="16166" max="16166" width="4.140625" style="1" customWidth="1"/>
    <col min="16167" max="16167" width="4" style="1" customWidth="1"/>
    <col min="16168" max="16168" width="3.42578125" style="1" customWidth="1"/>
    <col min="16169" max="16169" width="4.28515625" style="1" customWidth="1"/>
    <col min="16170" max="16170" width="4.85546875" style="1" customWidth="1"/>
    <col min="16171" max="16171" width="5" style="1" customWidth="1"/>
    <col min="16172" max="16172" width="4.7109375" style="1" customWidth="1"/>
    <col min="16173" max="16384" width="9.140625" style="1"/>
  </cols>
  <sheetData>
    <row r="1" spans="1:52" ht="81.75" customHeight="1" x14ac:dyDescent="0.3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"/>
    </row>
    <row r="2" spans="1:52" ht="16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</row>
    <row r="3" spans="1:52" ht="16.5" customHeight="1" x14ac:dyDescent="0.25">
      <c r="A3" s="121" t="s">
        <v>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"/>
    </row>
    <row r="4" spans="1:52" ht="17.2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</row>
    <row r="5" spans="1:52" ht="18.75" customHeight="1" x14ac:dyDescent="0.2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"/>
    </row>
    <row r="6" spans="1:52" s="2" customFormat="1" ht="20.2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</row>
    <row r="7" spans="1:52" s="3" customFormat="1" ht="13.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2"/>
      <c r="AG7" s="100"/>
      <c r="AH7" s="100"/>
      <c r="AI7" s="100"/>
      <c r="AJ7" s="100"/>
      <c r="AK7" s="100"/>
      <c r="AL7" s="100"/>
      <c r="AM7" s="2"/>
      <c r="AN7" s="2"/>
      <c r="AO7" s="2"/>
      <c r="AP7" s="62" t="s">
        <v>7</v>
      </c>
      <c r="AQ7" s="63">
        <v>114</v>
      </c>
      <c r="AR7" s="64" t="s">
        <v>8</v>
      </c>
      <c r="AS7" s="89"/>
    </row>
    <row r="8" spans="1:52" s="4" customFormat="1" ht="23.25" customHeight="1" thickBot="1" x14ac:dyDescent="0.2">
      <c r="A8" s="272" t="s">
        <v>175</v>
      </c>
      <c r="B8" s="65"/>
      <c r="C8" s="65"/>
      <c r="D8" s="66"/>
      <c r="E8" s="66"/>
      <c r="F8" s="66"/>
      <c r="G8" s="67"/>
      <c r="H8" s="67"/>
      <c r="I8" s="67"/>
      <c r="J8" s="67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Q8" s="69"/>
      <c r="AR8" s="104" t="s">
        <v>138</v>
      </c>
      <c r="AS8" s="104"/>
    </row>
    <row r="9" spans="1:52" s="5" customFormat="1" ht="92.25" customHeight="1" x14ac:dyDescent="0.2">
      <c r="A9" s="145" t="s">
        <v>5</v>
      </c>
      <c r="B9" s="97"/>
      <c r="C9" s="97"/>
      <c r="D9" s="131" t="s">
        <v>6</v>
      </c>
      <c r="E9" s="149" t="s">
        <v>53</v>
      </c>
      <c r="F9" s="154" t="s">
        <v>72</v>
      </c>
      <c r="G9" s="149" t="s">
        <v>37</v>
      </c>
      <c r="H9" s="149" t="s">
        <v>53</v>
      </c>
      <c r="I9" s="149" t="s">
        <v>41</v>
      </c>
      <c r="J9" s="149" t="s">
        <v>40</v>
      </c>
      <c r="K9" s="132" t="s">
        <v>1</v>
      </c>
      <c r="L9" s="152" t="s">
        <v>49</v>
      </c>
      <c r="M9" s="135" t="s">
        <v>9</v>
      </c>
      <c r="N9" s="135"/>
      <c r="O9" s="135"/>
      <c r="P9" s="135"/>
      <c r="Q9" s="135"/>
      <c r="R9" s="135"/>
      <c r="S9" s="136"/>
      <c r="T9" s="135" t="s">
        <v>10</v>
      </c>
      <c r="U9" s="135"/>
      <c r="V9" s="135"/>
      <c r="W9" s="135"/>
      <c r="X9" s="152" t="s">
        <v>49</v>
      </c>
      <c r="Y9" s="251" t="s">
        <v>11</v>
      </c>
      <c r="Z9" s="157" t="s">
        <v>42</v>
      </c>
      <c r="AA9" s="146" t="s">
        <v>12</v>
      </c>
      <c r="AB9" s="146"/>
      <c r="AC9" s="147"/>
      <c r="AD9" s="147"/>
      <c r="AE9" s="147"/>
      <c r="AF9" s="148"/>
      <c r="AG9" s="157" t="s">
        <v>42</v>
      </c>
      <c r="AH9" s="135" t="s">
        <v>44</v>
      </c>
      <c r="AI9" s="135"/>
      <c r="AJ9" s="135"/>
      <c r="AK9" s="135"/>
      <c r="AL9" s="157" t="s">
        <v>42</v>
      </c>
      <c r="AM9" s="160" t="s">
        <v>32</v>
      </c>
      <c r="AN9" s="160" t="s">
        <v>33</v>
      </c>
      <c r="AO9" s="157" t="s">
        <v>43</v>
      </c>
      <c r="AP9" s="125" t="s">
        <v>14</v>
      </c>
      <c r="AQ9" s="128" t="s">
        <v>15</v>
      </c>
      <c r="AR9" s="118" t="s">
        <v>16</v>
      </c>
      <c r="AS9" s="115" t="s">
        <v>34</v>
      </c>
      <c r="AT9" s="114" t="s">
        <v>86</v>
      </c>
    </row>
    <row r="10" spans="1:52" s="5" customFormat="1" ht="78" customHeight="1" x14ac:dyDescent="0.2">
      <c r="A10" s="145"/>
      <c r="B10" s="97"/>
      <c r="C10" s="97"/>
      <c r="D10" s="131"/>
      <c r="E10" s="150"/>
      <c r="F10" s="155"/>
      <c r="G10" s="150"/>
      <c r="H10" s="150"/>
      <c r="I10" s="150"/>
      <c r="J10" s="150"/>
      <c r="K10" s="133"/>
      <c r="L10" s="153"/>
      <c r="M10" s="6" t="s">
        <v>71</v>
      </c>
      <c r="N10" s="6" t="s">
        <v>36</v>
      </c>
      <c r="O10" s="7" t="s">
        <v>35</v>
      </c>
      <c r="P10" s="6" t="s">
        <v>48</v>
      </c>
      <c r="Q10" s="6" t="s">
        <v>18</v>
      </c>
      <c r="R10" s="6" t="s">
        <v>19</v>
      </c>
      <c r="S10" s="137" t="s">
        <v>17</v>
      </c>
      <c r="T10" s="8" t="s">
        <v>20</v>
      </c>
      <c r="U10" s="8" t="s">
        <v>21</v>
      </c>
      <c r="V10" s="8" t="s">
        <v>22</v>
      </c>
      <c r="W10" s="139" t="s">
        <v>17</v>
      </c>
      <c r="X10" s="153"/>
      <c r="Y10" s="252" t="s">
        <v>17</v>
      </c>
      <c r="Z10" s="158"/>
      <c r="AA10" s="8" t="s">
        <v>23</v>
      </c>
      <c r="AB10" s="8" t="s">
        <v>24</v>
      </c>
      <c r="AC10" s="9" t="s">
        <v>25</v>
      </c>
      <c r="AD10" s="6" t="s">
        <v>26</v>
      </c>
      <c r="AE10" s="6" t="s">
        <v>18</v>
      </c>
      <c r="AF10" s="139" t="s">
        <v>17</v>
      </c>
      <c r="AG10" s="158"/>
      <c r="AH10" s="8" t="s">
        <v>20</v>
      </c>
      <c r="AI10" s="8" t="s">
        <v>21</v>
      </c>
      <c r="AJ10" s="8" t="s">
        <v>22</v>
      </c>
      <c r="AK10" s="139" t="s">
        <v>17</v>
      </c>
      <c r="AL10" s="158"/>
      <c r="AM10" s="161"/>
      <c r="AN10" s="161"/>
      <c r="AO10" s="158"/>
      <c r="AP10" s="126"/>
      <c r="AQ10" s="129"/>
      <c r="AR10" s="119"/>
      <c r="AS10" s="116"/>
      <c r="AT10" s="114"/>
    </row>
    <row r="11" spans="1:52" s="5" customFormat="1" ht="12" customHeight="1" x14ac:dyDescent="0.2">
      <c r="A11" s="145"/>
      <c r="B11" s="97"/>
      <c r="C11" s="97"/>
      <c r="D11" s="131"/>
      <c r="E11" s="150"/>
      <c r="F11" s="155"/>
      <c r="G11" s="150"/>
      <c r="H11" s="150"/>
      <c r="I11" s="150"/>
      <c r="J11" s="150"/>
      <c r="K11" s="133"/>
      <c r="L11" s="41"/>
      <c r="M11" s="144"/>
      <c r="N11" s="144"/>
      <c r="O11" s="144"/>
      <c r="P11" s="144"/>
      <c r="Q11" s="144"/>
      <c r="R11" s="142"/>
      <c r="S11" s="137"/>
      <c r="T11" s="142" t="s">
        <v>27</v>
      </c>
      <c r="U11" s="143"/>
      <c r="V11" s="143"/>
      <c r="W11" s="140"/>
      <c r="X11" s="41"/>
      <c r="Y11" s="253" t="s">
        <v>27</v>
      </c>
      <c r="Z11" s="158"/>
      <c r="AA11" s="144" t="s">
        <v>27</v>
      </c>
      <c r="AB11" s="144"/>
      <c r="AC11" s="144"/>
      <c r="AD11" s="144"/>
      <c r="AE11" s="142"/>
      <c r="AF11" s="140"/>
      <c r="AG11" s="158"/>
      <c r="AH11" s="142" t="s">
        <v>27</v>
      </c>
      <c r="AI11" s="143"/>
      <c r="AJ11" s="143"/>
      <c r="AK11" s="140"/>
      <c r="AL11" s="158"/>
      <c r="AM11" s="161"/>
      <c r="AN11" s="161"/>
      <c r="AO11" s="158"/>
      <c r="AP11" s="126"/>
      <c r="AQ11" s="129"/>
      <c r="AR11" s="119"/>
      <c r="AS11" s="116"/>
      <c r="AT11" s="114"/>
    </row>
    <row r="12" spans="1:52" s="14" customFormat="1" ht="48.75" customHeight="1" x14ac:dyDescent="0.2">
      <c r="A12" s="145"/>
      <c r="B12" s="97"/>
      <c r="C12" s="97"/>
      <c r="D12" s="131"/>
      <c r="E12" s="151"/>
      <c r="F12" s="156"/>
      <c r="G12" s="151"/>
      <c r="H12" s="151"/>
      <c r="I12" s="151"/>
      <c r="J12" s="151"/>
      <c r="K12" s="134"/>
      <c r="L12" s="21">
        <v>4</v>
      </c>
      <c r="M12" s="98">
        <v>3</v>
      </c>
      <c r="N12" s="98">
        <v>3</v>
      </c>
      <c r="O12" s="98">
        <v>3</v>
      </c>
      <c r="P12" s="99">
        <v>4</v>
      </c>
      <c r="Q12" s="99">
        <v>5</v>
      </c>
      <c r="R12" s="99">
        <v>4</v>
      </c>
      <c r="S12" s="138"/>
      <c r="T12" s="11">
        <v>4</v>
      </c>
      <c r="U12" s="103">
        <v>4</v>
      </c>
      <c r="V12" s="103">
        <v>4</v>
      </c>
      <c r="W12" s="141"/>
      <c r="X12" s="21">
        <v>4</v>
      </c>
      <c r="Y12" s="254">
        <v>10</v>
      </c>
      <c r="Z12" s="159"/>
      <c r="AA12" s="98">
        <v>4</v>
      </c>
      <c r="AB12" s="98">
        <v>4</v>
      </c>
      <c r="AC12" s="12" t="s">
        <v>28</v>
      </c>
      <c r="AD12" s="13">
        <v>4</v>
      </c>
      <c r="AE12" s="99">
        <v>5</v>
      </c>
      <c r="AF12" s="141"/>
      <c r="AG12" s="159"/>
      <c r="AH12" s="11">
        <v>5</v>
      </c>
      <c r="AI12" s="103">
        <v>5</v>
      </c>
      <c r="AJ12" s="103">
        <v>5</v>
      </c>
      <c r="AK12" s="141"/>
      <c r="AL12" s="159"/>
      <c r="AM12" s="162"/>
      <c r="AN12" s="162"/>
      <c r="AO12" s="159"/>
      <c r="AP12" s="127"/>
      <c r="AQ12" s="130"/>
      <c r="AR12" s="120"/>
      <c r="AS12" s="117"/>
      <c r="AT12" s="114"/>
    </row>
    <row r="13" spans="1:52" s="14" customFormat="1" ht="54.75" customHeight="1" x14ac:dyDescent="0.2">
      <c r="A13" s="15">
        <v>1</v>
      </c>
      <c r="B13" s="242"/>
      <c r="C13" s="242"/>
      <c r="D13" s="49" t="s">
        <v>111</v>
      </c>
      <c r="E13" s="51" t="s">
        <v>144</v>
      </c>
      <c r="F13" s="51" t="s">
        <v>81</v>
      </c>
      <c r="G13" s="57" t="s">
        <v>82</v>
      </c>
      <c r="H13" s="48" t="s">
        <v>83</v>
      </c>
      <c r="I13" s="181" t="s">
        <v>84</v>
      </c>
      <c r="J13" s="181" t="s">
        <v>84</v>
      </c>
      <c r="K13" s="52" t="s">
        <v>112</v>
      </c>
      <c r="L13" s="245"/>
      <c r="M13" s="20">
        <v>3</v>
      </c>
      <c r="N13" s="20">
        <v>3</v>
      </c>
      <c r="O13" s="20">
        <v>3</v>
      </c>
      <c r="P13" s="19">
        <v>4</v>
      </c>
      <c r="Q13" s="19">
        <v>5</v>
      </c>
      <c r="R13" s="19">
        <v>0</v>
      </c>
      <c r="S13" s="27">
        <f>SUM(M13:R13)</f>
        <v>18</v>
      </c>
      <c r="T13" s="22">
        <v>0</v>
      </c>
      <c r="U13" s="23">
        <v>0</v>
      </c>
      <c r="V13" s="23">
        <v>0</v>
      </c>
      <c r="W13" s="24">
        <f>SUM(T13:V13)</f>
        <v>0</v>
      </c>
      <c r="X13" s="42"/>
      <c r="Y13" s="255">
        <v>0</v>
      </c>
      <c r="Z13" s="256">
        <v>47.1</v>
      </c>
      <c r="AA13" s="19">
        <v>4</v>
      </c>
      <c r="AB13" s="19">
        <v>0</v>
      </c>
      <c r="AC13" s="19">
        <v>4</v>
      </c>
      <c r="AD13" s="19">
        <v>4</v>
      </c>
      <c r="AE13" s="19">
        <v>0</v>
      </c>
      <c r="AF13" s="24">
        <f>SUM(AA13:AE13)</f>
        <v>12</v>
      </c>
      <c r="AG13" s="40">
        <v>23.5</v>
      </c>
      <c r="AH13" s="23">
        <v>5</v>
      </c>
      <c r="AI13" s="23">
        <v>0</v>
      </c>
      <c r="AJ13" s="23">
        <v>5</v>
      </c>
      <c r="AK13" s="24">
        <f>SUM(AH13:AJ13)</f>
        <v>10</v>
      </c>
      <c r="AL13" s="40">
        <v>34.1</v>
      </c>
      <c r="AM13" s="10">
        <v>82</v>
      </c>
      <c r="AN13" s="25">
        <f>S13+W13+Y13+AF13+AK13</f>
        <v>40</v>
      </c>
      <c r="AO13" s="87">
        <f>AG13+AL13+Z13</f>
        <v>104.7</v>
      </c>
      <c r="AP13" s="26">
        <v>0</v>
      </c>
      <c r="AQ13" s="28">
        <v>0</v>
      </c>
      <c r="AR13" s="88">
        <f>AN13-AP13+AQ13</f>
        <v>40</v>
      </c>
      <c r="AS13" s="91">
        <f>AR13*100/AM13</f>
        <v>48.780487804878049</v>
      </c>
      <c r="AT13" s="95" t="s">
        <v>87</v>
      </c>
      <c r="AU13" s="1"/>
      <c r="AV13" s="1"/>
      <c r="AW13" s="1"/>
      <c r="AX13" s="1"/>
      <c r="AY13" s="1"/>
      <c r="AZ13" s="1"/>
    </row>
    <row r="14" spans="1:52" s="44" customFormat="1" ht="54.75" customHeight="1" x14ac:dyDescent="0.2">
      <c r="A14" s="15">
        <v>2</v>
      </c>
      <c r="B14" s="15"/>
      <c r="C14" s="15"/>
      <c r="D14" s="16" t="s">
        <v>150</v>
      </c>
      <c r="E14" s="51"/>
      <c r="F14" s="51" t="s">
        <v>81</v>
      </c>
      <c r="G14" s="49" t="s">
        <v>93</v>
      </c>
      <c r="H14" s="43" t="s">
        <v>94</v>
      </c>
      <c r="I14" s="181" t="s">
        <v>47</v>
      </c>
      <c r="J14" s="17" t="s">
        <v>47</v>
      </c>
      <c r="K14" s="52" t="s">
        <v>46</v>
      </c>
      <c r="L14" s="257"/>
      <c r="M14" s="19">
        <v>3</v>
      </c>
      <c r="N14" s="19">
        <v>3</v>
      </c>
      <c r="O14" s="19">
        <v>3</v>
      </c>
      <c r="P14" s="19">
        <v>4</v>
      </c>
      <c r="Q14" s="19">
        <v>5</v>
      </c>
      <c r="R14" s="19">
        <v>0</v>
      </c>
      <c r="S14" s="27">
        <f>SUM(M14:R14)</f>
        <v>18</v>
      </c>
      <c r="T14" s="22">
        <v>0</v>
      </c>
      <c r="U14" s="23">
        <v>0</v>
      </c>
      <c r="V14" s="23">
        <v>4</v>
      </c>
      <c r="W14" s="24">
        <f>SUM(T14:V14)</f>
        <v>4</v>
      </c>
      <c r="X14" s="42"/>
      <c r="Y14" s="255">
        <v>0</v>
      </c>
      <c r="Z14" s="256">
        <v>50.5</v>
      </c>
      <c r="AA14" s="19">
        <v>0</v>
      </c>
      <c r="AB14" s="19">
        <v>4</v>
      </c>
      <c r="AC14" s="19">
        <v>0</v>
      </c>
      <c r="AD14" s="19">
        <v>0</v>
      </c>
      <c r="AE14" s="19">
        <v>5</v>
      </c>
      <c r="AF14" s="24">
        <f>SUM(AA14:AE14)</f>
        <v>9</v>
      </c>
      <c r="AG14" s="40">
        <v>26.3</v>
      </c>
      <c r="AH14" s="23">
        <v>0</v>
      </c>
      <c r="AI14" s="23">
        <v>0</v>
      </c>
      <c r="AJ14" s="23">
        <v>0</v>
      </c>
      <c r="AK14" s="24">
        <f>SUM(AH14:AJ14)</f>
        <v>0</v>
      </c>
      <c r="AL14" s="40">
        <v>34.4</v>
      </c>
      <c r="AM14" s="10">
        <v>82</v>
      </c>
      <c r="AN14" s="25">
        <f>S14+W14+Y14+AF14+AK14</f>
        <v>31</v>
      </c>
      <c r="AO14" s="87">
        <f>AG14+AL14+Z14</f>
        <v>111.2</v>
      </c>
      <c r="AP14" s="191">
        <v>1.5</v>
      </c>
      <c r="AQ14" s="28">
        <v>0</v>
      </c>
      <c r="AR14" s="88">
        <f>AN14-AP14+AQ14</f>
        <v>29.5</v>
      </c>
      <c r="AS14" s="91">
        <f>AR14*100/AM14</f>
        <v>35.975609756097562</v>
      </c>
      <c r="AT14" s="95" t="s">
        <v>87</v>
      </c>
      <c r="AU14" s="1"/>
      <c r="AV14" s="1"/>
      <c r="AW14" s="1"/>
      <c r="AX14" s="1"/>
      <c r="AY14" s="1"/>
      <c r="AZ14" s="1"/>
    </row>
    <row r="15" spans="1:52" s="14" customFormat="1" ht="54.75" customHeight="1" x14ac:dyDescent="0.2">
      <c r="A15" s="15">
        <v>3</v>
      </c>
      <c r="B15" s="242"/>
      <c r="C15" s="242"/>
      <c r="D15" s="16" t="s">
        <v>73</v>
      </c>
      <c r="E15" s="51" t="s">
        <v>75</v>
      </c>
      <c r="F15" s="51" t="s">
        <v>74</v>
      </c>
      <c r="G15" s="57" t="s">
        <v>117</v>
      </c>
      <c r="H15" s="48" t="s">
        <v>69</v>
      </c>
      <c r="I15" s="17" t="s">
        <v>47</v>
      </c>
      <c r="J15" s="17" t="s">
        <v>47</v>
      </c>
      <c r="K15" s="52" t="s">
        <v>46</v>
      </c>
      <c r="L15" s="245"/>
      <c r="M15" s="19">
        <v>0</v>
      </c>
      <c r="N15" s="19">
        <v>3</v>
      </c>
      <c r="O15" s="19">
        <v>3</v>
      </c>
      <c r="P15" s="19">
        <v>4</v>
      </c>
      <c r="Q15" s="19">
        <v>5</v>
      </c>
      <c r="R15" s="19">
        <v>4</v>
      </c>
      <c r="S15" s="27">
        <f>SUM(M15:R15)</f>
        <v>19</v>
      </c>
      <c r="T15" s="22">
        <v>4</v>
      </c>
      <c r="U15" s="23">
        <v>0</v>
      </c>
      <c r="V15" s="23">
        <v>4</v>
      </c>
      <c r="W15" s="24">
        <f>SUM(T15:V15)</f>
        <v>8</v>
      </c>
      <c r="X15" s="42"/>
      <c r="Y15" s="255">
        <v>10</v>
      </c>
      <c r="Z15" s="256">
        <v>59.7</v>
      </c>
      <c r="AA15" s="19">
        <v>0</v>
      </c>
      <c r="AB15" s="19">
        <v>0</v>
      </c>
      <c r="AC15" s="19">
        <v>0</v>
      </c>
      <c r="AD15" s="19">
        <v>4</v>
      </c>
      <c r="AE15" s="19">
        <v>5</v>
      </c>
      <c r="AF15" s="24">
        <f>SUM(AA15:AE15)</f>
        <v>9</v>
      </c>
      <c r="AG15" s="40">
        <v>38.5</v>
      </c>
      <c r="AH15" s="23">
        <v>0</v>
      </c>
      <c r="AI15" s="23">
        <v>5</v>
      </c>
      <c r="AJ15" s="23">
        <v>0</v>
      </c>
      <c r="AK15" s="24">
        <f>SUM(AH15:AJ15)</f>
        <v>5</v>
      </c>
      <c r="AL15" s="40">
        <v>37.700000000000003</v>
      </c>
      <c r="AM15" s="10">
        <v>82</v>
      </c>
      <c r="AN15" s="25">
        <f>S15+W15+Y15+AF15+AK15</f>
        <v>51</v>
      </c>
      <c r="AO15" s="87">
        <f>AG15+AL15+Z15</f>
        <v>135.9</v>
      </c>
      <c r="AP15" s="26">
        <v>22</v>
      </c>
      <c r="AQ15" s="28">
        <v>0</v>
      </c>
      <c r="AR15" s="88">
        <f>AN15-AP15+AQ15</f>
        <v>29</v>
      </c>
      <c r="AS15" s="91">
        <f>AR15*100/AM15</f>
        <v>35.365853658536587</v>
      </c>
      <c r="AT15" s="95" t="s">
        <v>87</v>
      </c>
      <c r="AU15" s="1"/>
      <c r="AV15" s="1"/>
      <c r="AW15" s="1"/>
      <c r="AX15" s="1"/>
      <c r="AY15" s="1"/>
      <c r="AZ15" s="1"/>
    </row>
    <row r="16" spans="1:52" s="44" customFormat="1" ht="54.75" customHeight="1" x14ac:dyDescent="0.2">
      <c r="A16" s="15">
        <v>4</v>
      </c>
      <c r="B16" s="15"/>
      <c r="C16" s="15"/>
      <c r="D16" s="49" t="s">
        <v>91</v>
      </c>
      <c r="E16" s="51" t="s">
        <v>92</v>
      </c>
      <c r="F16" s="51" t="s">
        <v>81</v>
      </c>
      <c r="G16" s="57" t="s">
        <v>117</v>
      </c>
      <c r="H16" s="48" t="s">
        <v>69</v>
      </c>
      <c r="I16" s="17" t="s">
        <v>47</v>
      </c>
      <c r="J16" s="17" t="s">
        <v>47</v>
      </c>
      <c r="K16" s="52" t="s">
        <v>46</v>
      </c>
      <c r="L16" s="42"/>
      <c r="M16" s="19">
        <v>3</v>
      </c>
      <c r="N16" s="19">
        <v>3</v>
      </c>
      <c r="O16" s="19">
        <v>3</v>
      </c>
      <c r="P16" s="19">
        <v>4</v>
      </c>
      <c r="Q16" s="19">
        <v>5</v>
      </c>
      <c r="R16" s="19">
        <v>0</v>
      </c>
      <c r="S16" s="27">
        <f>SUM(M16:R16)</f>
        <v>18</v>
      </c>
      <c r="T16" s="19">
        <v>0</v>
      </c>
      <c r="U16" s="19">
        <v>0</v>
      </c>
      <c r="V16" s="19">
        <v>0</v>
      </c>
      <c r="W16" s="92">
        <f>SUM(T16:V16)</f>
        <v>0</v>
      </c>
      <c r="X16" s="19"/>
      <c r="Y16" s="18">
        <v>0</v>
      </c>
      <c r="Z16" s="250">
        <v>53.8</v>
      </c>
      <c r="AA16" s="19">
        <v>0</v>
      </c>
      <c r="AB16" s="19">
        <v>0</v>
      </c>
      <c r="AC16" s="19">
        <v>4</v>
      </c>
      <c r="AD16" s="19">
        <v>0</v>
      </c>
      <c r="AE16" s="19">
        <v>5</v>
      </c>
      <c r="AF16" s="92">
        <f>SUM(AA16:AE16)</f>
        <v>9</v>
      </c>
      <c r="AG16" s="40">
        <v>25.8</v>
      </c>
      <c r="AH16" s="19">
        <v>0</v>
      </c>
      <c r="AI16" s="19">
        <v>5</v>
      </c>
      <c r="AJ16" s="19">
        <v>0</v>
      </c>
      <c r="AK16" s="92">
        <f>SUM(AH16:AJ16)</f>
        <v>5</v>
      </c>
      <c r="AL16" s="93">
        <v>38.5</v>
      </c>
      <c r="AM16" s="10">
        <v>82</v>
      </c>
      <c r="AN16" s="92">
        <f>S16+W16+Y16+AF16+AK16</f>
        <v>32</v>
      </c>
      <c r="AO16" s="87">
        <f>AG16+AL16+Z16</f>
        <v>118.1</v>
      </c>
      <c r="AP16" s="26">
        <v>4</v>
      </c>
      <c r="AQ16" s="28">
        <v>0</v>
      </c>
      <c r="AR16" s="88">
        <f>AN16-AP16+AQ16</f>
        <v>28</v>
      </c>
      <c r="AS16" s="91">
        <f>AR16*100/AM16</f>
        <v>34.146341463414636</v>
      </c>
      <c r="AT16" s="95" t="s">
        <v>87</v>
      </c>
      <c r="AU16" s="14"/>
      <c r="AV16" s="14"/>
      <c r="AW16" s="14"/>
      <c r="AX16" s="14"/>
      <c r="AY16" s="14"/>
      <c r="AZ16" s="14"/>
    </row>
    <row r="17" spans="1:52" s="44" customFormat="1" ht="54.75" customHeight="1" x14ac:dyDescent="0.2">
      <c r="A17" s="15">
        <v>5</v>
      </c>
      <c r="B17" s="15"/>
      <c r="C17" s="15"/>
      <c r="D17" s="16" t="s">
        <v>79</v>
      </c>
      <c r="E17" s="51" t="s">
        <v>80</v>
      </c>
      <c r="F17" s="51" t="s">
        <v>74</v>
      </c>
      <c r="G17" s="56" t="s">
        <v>145</v>
      </c>
      <c r="H17" s="244" t="s">
        <v>78</v>
      </c>
      <c r="I17" s="17" t="s">
        <v>47</v>
      </c>
      <c r="J17" s="182" t="s">
        <v>47</v>
      </c>
      <c r="K17" s="52" t="s">
        <v>46</v>
      </c>
      <c r="L17" s="94"/>
      <c r="M17" s="19">
        <v>3</v>
      </c>
      <c r="N17" s="19">
        <v>3</v>
      </c>
      <c r="O17" s="19">
        <v>3</v>
      </c>
      <c r="P17" s="19">
        <v>0</v>
      </c>
      <c r="Q17" s="19">
        <v>5</v>
      </c>
      <c r="R17" s="19">
        <v>0</v>
      </c>
      <c r="S17" s="27">
        <f>SUM(M17:R17)</f>
        <v>14</v>
      </c>
      <c r="T17" s="19">
        <v>0</v>
      </c>
      <c r="U17" s="19">
        <v>0</v>
      </c>
      <c r="V17" s="19">
        <v>0</v>
      </c>
      <c r="W17" s="92">
        <v>0</v>
      </c>
      <c r="X17" s="19"/>
      <c r="Y17" s="18">
        <v>0</v>
      </c>
      <c r="Z17" s="250">
        <v>46.5</v>
      </c>
      <c r="AA17" s="19">
        <v>4</v>
      </c>
      <c r="AB17" s="19">
        <v>0</v>
      </c>
      <c r="AC17" s="19">
        <v>0</v>
      </c>
      <c r="AD17" s="19">
        <v>4</v>
      </c>
      <c r="AE17" s="19">
        <v>0</v>
      </c>
      <c r="AF17" s="92">
        <f>SUM(AA17:AE17)</f>
        <v>8</v>
      </c>
      <c r="AG17" s="40">
        <v>22.8</v>
      </c>
      <c r="AH17" s="19">
        <v>0</v>
      </c>
      <c r="AI17" s="19">
        <v>5</v>
      </c>
      <c r="AJ17" s="19">
        <v>0</v>
      </c>
      <c r="AK17" s="92">
        <f>SUM(AH17:AJ17)</f>
        <v>5</v>
      </c>
      <c r="AL17" s="93">
        <v>28.8</v>
      </c>
      <c r="AM17" s="10">
        <v>82</v>
      </c>
      <c r="AN17" s="92">
        <f>S17+W17+Y17+AF17+AK17</f>
        <v>27</v>
      </c>
      <c r="AO17" s="87">
        <f>AG17+AL17+Z17</f>
        <v>98.1</v>
      </c>
      <c r="AP17" s="26">
        <v>0</v>
      </c>
      <c r="AQ17" s="28">
        <v>0</v>
      </c>
      <c r="AR17" s="88">
        <f>AN17-AP17+AQ17</f>
        <v>27</v>
      </c>
      <c r="AS17" s="91">
        <f>AR17*100/AM17</f>
        <v>32.926829268292686</v>
      </c>
      <c r="AT17" s="95" t="s">
        <v>87</v>
      </c>
      <c r="AU17" s="14"/>
      <c r="AV17" s="14"/>
      <c r="AW17" s="14"/>
      <c r="AX17" s="14"/>
      <c r="AY17" s="14"/>
      <c r="AZ17" s="14"/>
    </row>
    <row r="18" spans="1:52" ht="54.75" customHeight="1" x14ac:dyDescent="0.2">
      <c r="A18" s="15">
        <v>6</v>
      </c>
      <c r="B18" s="15"/>
      <c r="C18" s="15"/>
      <c r="D18" s="16" t="s">
        <v>100</v>
      </c>
      <c r="E18" s="51"/>
      <c r="F18" s="51" t="s">
        <v>81</v>
      </c>
      <c r="G18" s="49" t="s">
        <v>147</v>
      </c>
      <c r="H18" s="43" t="s">
        <v>120</v>
      </c>
      <c r="I18" s="181" t="s">
        <v>121</v>
      </c>
      <c r="J18" s="181" t="s">
        <v>98</v>
      </c>
      <c r="K18" s="52" t="s">
        <v>99</v>
      </c>
      <c r="L18" s="19"/>
      <c r="M18" s="19">
        <v>0</v>
      </c>
      <c r="N18" s="19">
        <v>3</v>
      </c>
      <c r="O18" s="19">
        <v>3</v>
      </c>
      <c r="P18" s="19">
        <v>3</v>
      </c>
      <c r="Q18" s="19">
        <v>0</v>
      </c>
      <c r="R18" s="19">
        <v>4</v>
      </c>
      <c r="S18" s="27">
        <f>SUM(M18:R18)</f>
        <v>13</v>
      </c>
      <c r="T18" s="19">
        <v>0</v>
      </c>
      <c r="U18" s="19">
        <v>0</v>
      </c>
      <c r="V18" s="19">
        <v>4</v>
      </c>
      <c r="W18" s="92">
        <f>SUM(T18:V18)</f>
        <v>4</v>
      </c>
      <c r="X18" s="19"/>
      <c r="Y18" s="18">
        <v>0</v>
      </c>
      <c r="Z18" s="250">
        <v>62.7</v>
      </c>
      <c r="AA18" s="19">
        <v>0</v>
      </c>
      <c r="AB18" s="19">
        <v>0</v>
      </c>
      <c r="AC18" s="19">
        <v>6</v>
      </c>
      <c r="AD18" s="19">
        <v>4</v>
      </c>
      <c r="AE18" s="19">
        <v>5</v>
      </c>
      <c r="AF18" s="92">
        <f>SUM(AA18:AE18)</f>
        <v>15</v>
      </c>
      <c r="AG18" s="40">
        <v>26</v>
      </c>
      <c r="AH18" s="19">
        <v>5</v>
      </c>
      <c r="AI18" s="19">
        <v>0</v>
      </c>
      <c r="AJ18" s="19">
        <v>5</v>
      </c>
      <c r="AK18" s="92">
        <f>SUM(AH18:AJ18)</f>
        <v>10</v>
      </c>
      <c r="AL18" s="93">
        <v>43.3</v>
      </c>
      <c r="AM18" s="10">
        <v>82</v>
      </c>
      <c r="AN18" s="92">
        <f>S18+W18+Y18+AF18+AK18</f>
        <v>42</v>
      </c>
      <c r="AO18" s="87">
        <f>AG18+AL18+Z18</f>
        <v>132</v>
      </c>
      <c r="AP18" s="26">
        <v>18</v>
      </c>
      <c r="AQ18" s="28">
        <v>0</v>
      </c>
      <c r="AR18" s="88">
        <f>AN18-AP18+AQ18</f>
        <v>24</v>
      </c>
      <c r="AS18" s="91">
        <f>AR18*100/AM18</f>
        <v>29.26829268292683</v>
      </c>
      <c r="AT18" s="95" t="s">
        <v>87</v>
      </c>
      <c r="AU18" s="14"/>
      <c r="AV18" s="14"/>
      <c r="AW18" s="14"/>
      <c r="AX18" s="14"/>
      <c r="AY18" s="14"/>
      <c r="AZ18" s="14"/>
    </row>
    <row r="19" spans="1:52" ht="54.75" customHeight="1" x14ac:dyDescent="0.2">
      <c r="A19" s="15">
        <v>7</v>
      </c>
      <c r="B19" s="242"/>
      <c r="C19" s="242"/>
      <c r="D19" s="49" t="s">
        <v>76</v>
      </c>
      <c r="E19" s="51" t="s">
        <v>77</v>
      </c>
      <c r="F19" s="51" t="s">
        <v>74</v>
      </c>
      <c r="G19" s="56" t="s">
        <v>145</v>
      </c>
      <c r="H19" s="244" t="s">
        <v>78</v>
      </c>
      <c r="I19" s="17" t="s">
        <v>47</v>
      </c>
      <c r="J19" s="182" t="s">
        <v>47</v>
      </c>
      <c r="K19" s="52" t="s">
        <v>46</v>
      </c>
      <c r="L19" s="243"/>
      <c r="M19" s="19">
        <v>0</v>
      </c>
      <c r="N19" s="19">
        <v>3</v>
      </c>
      <c r="O19" s="19">
        <v>3</v>
      </c>
      <c r="P19" s="19">
        <v>4</v>
      </c>
      <c r="Q19" s="19">
        <v>5</v>
      </c>
      <c r="R19" s="19">
        <v>4</v>
      </c>
      <c r="S19" s="27">
        <f>SUM(M19:R19)</f>
        <v>19</v>
      </c>
      <c r="T19" s="19">
        <v>0</v>
      </c>
      <c r="U19" s="19">
        <v>0</v>
      </c>
      <c r="V19" s="19">
        <v>0</v>
      </c>
      <c r="W19" s="92">
        <f>SUM(T19:V19)</f>
        <v>0</v>
      </c>
      <c r="X19" s="19"/>
      <c r="Y19" s="18">
        <v>0</v>
      </c>
      <c r="Z19" s="250">
        <v>51.7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92">
        <f>SUM(AA19:AE19)</f>
        <v>0</v>
      </c>
      <c r="AG19" s="40">
        <v>42.6</v>
      </c>
      <c r="AH19" s="19">
        <v>0</v>
      </c>
      <c r="AI19" s="19">
        <v>5</v>
      </c>
      <c r="AJ19" s="19">
        <v>5</v>
      </c>
      <c r="AK19" s="92">
        <f>SUM(AH19:AJ19)</f>
        <v>10</v>
      </c>
      <c r="AL19" s="93">
        <v>30.4</v>
      </c>
      <c r="AM19" s="10">
        <v>82</v>
      </c>
      <c r="AN19" s="92">
        <f>S19+W19+Y19+AF19+AK19</f>
        <v>29</v>
      </c>
      <c r="AO19" s="87">
        <f>AG19+AL19+Z19</f>
        <v>124.7</v>
      </c>
      <c r="AP19" s="26">
        <v>11</v>
      </c>
      <c r="AQ19" s="28">
        <v>0</v>
      </c>
      <c r="AR19" s="88">
        <f>AN19-AP19+AQ19</f>
        <v>18</v>
      </c>
      <c r="AS19" s="91">
        <f>AR19*100/AM19</f>
        <v>21.951219512195124</v>
      </c>
      <c r="AT19" s="95" t="s">
        <v>87</v>
      </c>
    </row>
    <row r="20" spans="1:52" ht="54.75" customHeight="1" x14ac:dyDescent="0.2">
      <c r="A20" s="15">
        <v>8</v>
      </c>
      <c r="B20" s="15"/>
      <c r="C20" s="15"/>
      <c r="D20" s="16" t="s">
        <v>113</v>
      </c>
      <c r="E20" s="51"/>
      <c r="F20" s="51" t="s">
        <v>81</v>
      </c>
      <c r="G20" s="57" t="s">
        <v>82</v>
      </c>
      <c r="H20" s="48" t="s">
        <v>83</v>
      </c>
      <c r="I20" s="181" t="s">
        <v>84</v>
      </c>
      <c r="J20" s="181" t="s">
        <v>84</v>
      </c>
      <c r="K20" s="52" t="s">
        <v>112</v>
      </c>
      <c r="L20" s="19"/>
      <c r="M20" s="19">
        <v>3</v>
      </c>
      <c r="N20" s="19">
        <v>3</v>
      </c>
      <c r="O20" s="19">
        <v>0</v>
      </c>
      <c r="P20" s="19">
        <v>0</v>
      </c>
      <c r="Q20" s="19">
        <v>0</v>
      </c>
      <c r="R20" s="19">
        <v>0</v>
      </c>
      <c r="S20" s="27">
        <f>SUM(M20:R20)</f>
        <v>6</v>
      </c>
      <c r="T20" s="19">
        <v>0</v>
      </c>
      <c r="U20" s="19">
        <v>0</v>
      </c>
      <c r="V20" s="19">
        <v>0</v>
      </c>
      <c r="W20" s="92">
        <f>SUM(T20:V20)</f>
        <v>0</v>
      </c>
      <c r="X20" s="19"/>
      <c r="Y20" s="18">
        <v>0</v>
      </c>
      <c r="Z20" s="250">
        <v>41.6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92">
        <f>SUM(AA20:AE20)</f>
        <v>0</v>
      </c>
      <c r="AG20" s="40">
        <v>24.6</v>
      </c>
      <c r="AH20" s="19">
        <v>5</v>
      </c>
      <c r="AI20" s="19">
        <v>0</v>
      </c>
      <c r="AJ20" s="19">
        <v>5</v>
      </c>
      <c r="AK20" s="92">
        <f>SUM(AH20:AJ20)</f>
        <v>10</v>
      </c>
      <c r="AL20" s="93">
        <v>31.2</v>
      </c>
      <c r="AM20" s="10">
        <v>82</v>
      </c>
      <c r="AN20" s="92">
        <f>S20+W20+Y20+AF20+AK20</f>
        <v>16</v>
      </c>
      <c r="AO20" s="87">
        <f>AG20+AL20+Z20</f>
        <v>97.4</v>
      </c>
      <c r="AP20" s="26">
        <v>0</v>
      </c>
      <c r="AQ20" s="28">
        <v>0</v>
      </c>
      <c r="AR20" s="88">
        <f>AN20-AP20+AQ20</f>
        <v>16</v>
      </c>
      <c r="AS20" s="91">
        <f>AR20*100/AM20</f>
        <v>19.512195121951219</v>
      </c>
      <c r="AT20" s="95" t="s">
        <v>87</v>
      </c>
      <c r="AU20" s="14"/>
      <c r="AV20" s="14"/>
      <c r="AW20" s="14"/>
      <c r="AX20" s="14"/>
      <c r="AY20" s="14"/>
      <c r="AZ20" s="14"/>
    </row>
    <row r="21" spans="1:52" ht="54.75" customHeight="1" x14ac:dyDescent="0.2">
      <c r="A21" s="15">
        <v>9</v>
      </c>
      <c r="B21" s="242"/>
      <c r="C21" s="242"/>
      <c r="D21" s="49" t="s">
        <v>101</v>
      </c>
      <c r="E21" s="51" t="s">
        <v>139</v>
      </c>
      <c r="F21" s="51" t="s">
        <v>81</v>
      </c>
      <c r="G21" s="49" t="s">
        <v>149</v>
      </c>
      <c r="H21" s="51" t="s">
        <v>102</v>
      </c>
      <c r="I21" s="61" t="s">
        <v>103</v>
      </c>
      <c r="J21" s="61" t="s">
        <v>106</v>
      </c>
      <c r="K21" s="52" t="s">
        <v>180</v>
      </c>
      <c r="L21" s="243"/>
      <c r="M21" s="19">
        <v>0</v>
      </c>
      <c r="N21" s="19">
        <v>3</v>
      </c>
      <c r="O21" s="19">
        <v>3</v>
      </c>
      <c r="P21" s="19">
        <v>0</v>
      </c>
      <c r="Q21" s="19">
        <v>0</v>
      </c>
      <c r="R21" s="19">
        <v>0</v>
      </c>
      <c r="S21" s="27">
        <f>SUM(M21:R21)</f>
        <v>6</v>
      </c>
      <c r="T21" s="19">
        <v>0</v>
      </c>
      <c r="U21" s="19">
        <v>0</v>
      </c>
      <c r="V21" s="19">
        <v>0</v>
      </c>
      <c r="W21" s="92">
        <f>SUM(T21:V21)</f>
        <v>0</v>
      </c>
      <c r="X21" s="19"/>
      <c r="Y21" s="18">
        <v>0</v>
      </c>
      <c r="Z21" s="250">
        <v>54.4</v>
      </c>
      <c r="AA21" s="19">
        <v>0</v>
      </c>
      <c r="AB21" s="19">
        <v>0</v>
      </c>
      <c r="AC21" s="19">
        <v>0</v>
      </c>
      <c r="AD21" s="19">
        <v>0</v>
      </c>
      <c r="AE21" s="19">
        <v>5</v>
      </c>
      <c r="AF21" s="92">
        <f>SUM(AA21:AE21)</f>
        <v>5</v>
      </c>
      <c r="AG21" s="40">
        <v>25.7</v>
      </c>
      <c r="AH21" s="19">
        <v>0</v>
      </c>
      <c r="AI21" s="19">
        <v>0</v>
      </c>
      <c r="AJ21" s="19">
        <v>5</v>
      </c>
      <c r="AK21" s="92">
        <f>SUM(AH21:AJ21)</f>
        <v>5</v>
      </c>
      <c r="AL21" s="93">
        <v>40.4</v>
      </c>
      <c r="AM21" s="10">
        <v>82</v>
      </c>
      <c r="AN21" s="92">
        <f>S21+W21+Y21+AF21+AK21</f>
        <v>16</v>
      </c>
      <c r="AO21" s="87">
        <f>AG21+AL21+Z21</f>
        <v>120.5</v>
      </c>
      <c r="AP21" s="26">
        <v>7</v>
      </c>
      <c r="AQ21" s="28">
        <v>0</v>
      </c>
      <c r="AR21" s="88">
        <f>AN21-AP21+AQ21</f>
        <v>9</v>
      </c>
      <c r="AS21" s="91">
        <f>AR21*100/AM21</f>
        <v>10.975609756097562</v>
      </c>
      <c r="AT21" s="95" t="s">
        <v>87</v>
      </c>
    </row>
    <row r="22" spans="1:52" ht="54.75" customHeight="1" x14ac:dyDescent="0.2">
      <c r="A22" s="15">
        <v>10</v>
      </c>
      <c r="B22" s="15"/>
      <c r="C22" s="15"/>
      <c r="D22" s="49" t="s">
        <v>110</v>
      </c>
      <c r="E22" s="51" t="s">
        <v>142</v>
      </c>
      <c r="F22" s="51" t="s">
        <v>81</v>
      </c>
      <c r="G22" s="49" t="s">
        <v>118</v>
      </c>
      <c r="H22" s="43" t="s">
        <v>108</v>
      </c>
      <c r="I22" s="181" t="s">
        <v>116</v>
      </c>
      <c r="J22" s="181" t="s">
        <v>104</v>
      </c>
      <c r="K22" s="52" t="s">
        <v>180</v>
      </c>
      <c r="L22" s="19"/>
      <c r="M22" s="19">
        <v>3</v>
      </c>
      <c r="N22" s="19">
        <v>3</v>
      </c>
      <c r="O22" s="19">
        <v>0</v>
      </c>
      <c r="P22" s="19">
        <v>4</v>
      </c>
      <c r="Q22" s="19">
        <v>0</v>
      </c>
      <c r="R22" s="19">
        <v>0</v>
      </c>
      <c r="S22" s="27">
        <f>SUM(M22:R22)</f>
        <v>10</v>
      </c>
      <c r="T22" s="19">
        <v>0</v>
      </c>
      <c r="U22" s="19">
        <v>0</v>
      </c>
      <c r="V22" s="19">
        <v>0</v>
      </c>
      <c r="W22" s="92">
        <f>SUM(T22:V22)</f>
        <v>0</v>
      </c>
      <c r="X22" s="19"/>
      <c r="Y22" s="18">
        <v>0</v>
      </c>
      <c r="Z22" s="250">
        <v>58.4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92">
        <f>SUM(AA22:AE22)</f>
        <v>0</v>
      </c>
      <c r="AG22" s="40">
        <v>27.7</v>
      </c>
      <c r="AH22" s="19">
        <v>5</v>
      </c>
      <c r="AI22" s="19">
        <v>0</v>
      </c>
      <c r="AJ22" s="19">
        <v>0</v>
      </c>
      <c r="AK22" s="92">
        <f>SUM(AH22:AJ22)</f>
        <v>5</v>
      </c>
      <c r="AL22" s="93">
        <v>38.799999999999997</v>
      </c>
      <c r="AM22" s="10">
        <v>82</v>
      </c>
      <c r="AN22" s="92">
        <f>S22+W22+Y22+AF22+AK22</f>
        <v>15</v>
      </c>
      <c r="AO22" s="87">
        <f>AG22+AL22+Z22</f>
        <v>124.9</v>
      </c>
      <c r="AP22" s="26">
        <v>11</v>
      </c>
      <c r="AQ22" s="28">
        <v>0</v>
      </c>
      <c r="AR22" s="88">
        <f>AN22-AP22+AQ22</f>
        <v>4</v>
      </c>
      <c r="AS22" s="91">
        <f>AR22*100/AM22</f>
        <v>4.8780487804878048</v>
      </c>
      <c r="AT22" s="95" t="s">
        <v>87</v>
      </c>
      <c r="AU22" s="14"/>
      <c r="AV22" s="14"/>
      <c r="AW22" s="14"/>
      <c r="AX22" s="14"/>
      <c r="AY22" s="14"/>
      <c r="AZ22" s="14"/>
    </row>
    <row r="23" spans="1:52" ht="54.75" customHeight="1" x14ac:dyDescent="0.2">
      <c r="A23" s="15"/>
      <c r="B23" s="242"/>
      <c r="C23" s="242"/>
      <c r="D23" s="49" t="s">
        <v>95</v>
      </c>
      <c r="E23" s="51"/>
      <c r="F23" s="51" t="s">
        <v>81</v>
      </c>
      <c r="G23" s="49" t="s">
        <v>148</v>
      </c>
      <c r="H23" s="51" t="s">
        <v>96</v>
      </c>
      <c r="I23" s="52" t="s">
        <v>47</v>
      </c>
      <c r="J23" s="52" t="s">
        <v>47</v>
      </c>
      <c r="K23" s="52" t="s">
        <v>46</v>
      </c>
      <c r="L23" s="243"/>
      <c r="M23" s="19">
        <v>3</v>
      </c>
      <c r="N23" s="19">
        <v>3</v>
      </c>
      <c r="O23" s="19">
        <v>3</v>
      </c>
      <c r="P23" s="19">
        <v>4</v>
      </c>
      <c r="Q23" s="19">
        <v>5</v>
      </c>
      <c r="R23" s="19">
        <v>0</v>
      </c>
      <c r="S23" s="27">
        <f>SUM(M23:R23)</f>
        <v>18</v>
      </c>
      <c r="T23" s="19">
        <v>0</v>
      </c>
      <c r="U23" s="19">
        <v>0</v>
      </c>
      <c r="V23" s="19">
        <v>0</v>
      </c>
      <c r="W23" s="92">
        <f>SUM(T23:V23)</f>
        <v>0</v>
      </c>
      <c r="X23" s="19"/>
      <c r="Y23" s="18">
        <v>0</v>
      </c>
      <c r="Z23" s="250">
        <v>73.900000000000006</v>
      </c>
      <c r="AA23" s="258" t="s">
        <v>154</v>
      </c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60"/>
    </row>
    <row r="24" spans="1:52" ht="21" customHeight="1" x14ac:dyDescent="0.2">
      <c r="D24" s="29"/>
      <c r="E24" s="29"/>
      <c r="F24" s="29"/>
    </row>
    <row r="25" spans="1:52" ht="33" customHeight="1" x14ac:dyDescent="0.2">
      <c r="D25" s="261" t="s">
        <v>2</v>
      </c>
      <c r="E25" s="31"/>
      <c r="F25" s="31"/>
      <c r="G25" s="5"/>
      <c r="H25" s="5"/>
      <c r="J25" s="5"/>
      <c r="K25" s="5" t="s">
        <v>70</v>
      </c>
    </row>
    <row r="26" spans="1:52" ht="33" customHeight="1" x14ac:dyDescent="0.2">
      <c r="D26" s="261" t="s">
        <v>155</v>
      </c>
      <c r="E26" s="32"/>
      <c r="F26" s="32"/>
      <c r="G26" s="5"/>
      <c r="H26" s="5"/>
      <c r="J26" s="5"/>
      <c r="K26" s="5" t="s">
        <v>176</v>
      </c>
    </row>
    <row r="27" spans="1:52" ht="33" customHeight="1" x14ac:dyDescent="0.2">
      <c r="D27" s="261" t="s">
        <v>3</v>
      </c>
      <c r="E27" s="32"/>
      <c r="F27" s="32"/>
      <c r="G27" s="5"/>
      <c r="H27" s="5"/>
      <c r="J27" s="31"/>
      <c r="K27" s="5" t="s">
        <v>85</v>
      </c>
    </row>
    <row r="28" spans="1:52" ht="41.25" customHeight="1" x14ac:dyDescent="0.2">
      <c r="D28" s="29"/>
      <c r="E28" s="29"/>
      <c r="F28" s="29"/>
    </row>
    <row r="29" spans="1:52" ht="41.25" customHeight="1" x14ac:dyDescent="0.2">
      <c r="D29" s="31"/>
      <c r="E29" s="29"/>
      <c r="F29" s="29"/>
    </row>
    <row r="30" spans="1:52" x14ac:dyDescent="0.2">
      <c r="D30" s="29"/>
      <c r="E30" s="29"/>
      <c r="F30" s="29"/>
    </row>
    <row r="31" spans="1:52" x14ac:dyDescent="0.2">
      <c r="D31" s="29"/>
      <c r="E31" s="29"/>
      <c r="F31" s="29"/>
    </row>
    <row r="32" spans="1:52" x14ac:dyDescent="0.2">
      <c r="D32" s="29"/>
      <c r="E32" s="29"/>
      <c r="F32" s="29"/>
    </row>
    <row r="33" spans="4:6" x14ac:dyDescent="0.2">
      <c r="D33" s="29"/>
      <c r="E33" s="29"/>
      <c r="F33" s="29"/>
    </row>
    <row r="34" spans="4:6" x14ac:dyDescent="0.2">
      <c r="D34" s="29"/>
      <c r="E34" s="29"/>
      <c r="F34" s="29"/>
    </row>
    <row r="35" spans="4:6" x14ac:dyDescent="0.2">
      <c r="D35" s="29"/>
      <c r="E35" s="29"/>
      <c r="F35" s="29"/>
    </row>
    <row r="36" spans="4:6" x14ac:dyDescent="0.2">
      <c r="D36" s="29"/>
      <c r="E36" s="29"/>
      <c r="F36" s="29"/>
    </row>
    <row r="37" spans="4:6" x14ac:dyDescent="0.2">
      <c r="D37" s="29"/>
      <c r="E37" s="29"/>
      <c r="F37" s="29"/>
    </row>
    <row r="38" spans="4:6" x14ac:dyDescent="0.2">
      <c r="D38" s="29"/>
      <c r="E38" s="29"/>
      <c r="F38" s="29"/>
    </row>
    <row r="39" spans="4:6" x14ac:dyDescent="0.2">
      <c r="D39" s="29"/>
      <c r="E39" s="29"/>
      <c r="F39" s="29"/>
    </row>
    <row r="40" spans="4:6" x14ac:dyDescent="0.2">
      <c r="D40" s="29"/>
      <c r="E40" s="29"/>
      <c r="F40" s="29"/>
    </row>
    <row r="41" spans="4:6" x14ac:dyDescent="0.2">
      <c r="D41" s="29"/>
      <c r="E41" s="29"/>
      <c r="F41" s="29"/>
    </row>
    <row r="42" spans="4:6" x14ac:dyDescent="0.2">
      <c r="D42" s="29"/>
      <c r="E42" s="29"/>
      <c r="F42" s="29"/>
    </row>
    <row r="43" spans="4:6" x14ac:dyDescent="0.2">
      <c r="D43" s="29"/>
      <c r="E43" s="29"/>
      <c r="F43" s="29"/>
    </row>
    <row r="44" spans="4:6" x14ac:dyDescent="0.2">
      <c r="D44" s="29"/>
      <c r="E44" s="29"/>
      <c r="F44" s="29"/>
    </row>
    <row r="45" spans="4:6" x14ac:dyDescent="0.2">
      <c r="D45" s="29"/>
      <c r="E45" s="29"/>
      <c r="F45" s="29"/>
    </row>
    <row r="46" spans="4:6" x14ac:dyDescent="0.2">
      <c r="D46" s="29"/>
      <c r="E46" s="29"/>
      <c r="F46" s="29"/>
    </row>
    <row r="47" spans="4:6" x14ac:dyDescent="0.2">
      <c r="D47" s="29"/>
      <c r="E47" s="29"/>
      <c r="F47" s="29"/>
    </row>
    <row r="48" spans="4:6" x14ac:dyDescent="0.2">
      <c r="D48" s="29"/>
      <c r="E48" s="29"/>
      <c r="F48" s="29"/>
    </row>
    <row r="49" spans="4:6" x14ac:dyDescent="0.2">
      <c r="D49" s="29"/>
      <c r="E49" s="29"/>
      <c r="F49" s="29"/>
    </row>
    <row r="50" spans="4:6" x14ac:dyDescent="0.2">
      <c r="D50" s="29"/>
      <c r="E50" s="29"/>
      <c r="F50" s="29"/>
    </row>
    <row r="51" spans="4:6" x14ac:dyDescent="0.2">
      <c r="D51" s="29"/>
      <c r="E51" s="29"/>
      <c r="F51" s="29"/>
    </row>
    <row r="52" spans="4:6" x14ac:dyDescent="0.2">
      <c r="D52" s="29"/>
      <c r="E52" s="29"/>
      <c r="F52" s="29"/>
    </row>
    <row r="53" spans="4:6" x14ac:dyDescent="0.2">
      <c r="D53" s="29"/>
      <c r="E53" s="29"/>
      <c r="F53" s="29"/>
    </row>
    <row r="54" spans="4:6" x14ac:dyDescent="0.2">
      <c r="D54" s="29"/>
      <c r="E54" s="29"/>
      <c r="F54" s="29"/>
    </row>
    <row r="55" spans="4:6" x14ac:dyDescent="0.2">
      <c r="D55" s="29"/>
      <c r="E55" s="29"/>
      <c r="F55" s="29"/>
    </row>
    <row r="56" spans="4:6" x14ac:dyDescent="0.2">
      <c r="D56" s="29"/>
      <c r="E56" s="29"/>
      <c r="F56" s="29"/>
    </row>
    <row r="57" spans="4:6" x14ac:dyDescent="0.2">
      <c r="D57" s="29"/>
      <c r="E57" s="29"/>
      <c r="F57" s="29"/>
    </row>
    <row r="58" spans="4:6" x14ac:dyDescent="0.2">
      <c r="D58" s="29"/>
      <c r="E58" s="29"/>
      <c r="F58" s="29"/>
    </row>
    <row r="59" spans="4:6" x14ac:dyDescent="0.2">
      <c r="D59" s="29"/>
      <c r="E59" s="29"/>
      <c r="F59" s="29"/>
    </row>
    <row r="60" spans="4:6" x14ac:dyDescent="0.2">
      <c r="D60" s="29"/>
      <c r="E60" s="29"/>
      <c r="F60" s="29"/>
    </row>
    <row r="61" spans="4:6" x14ac:dyDescent="0.2">
      <c r="D61" s="29"/>
      <c r="E61" s="29"/>
      <c r="F61" s="29"/>
    </row>
    <row r="62" spans="4:6" x14ac:dyDescent="0.2">
      <c r="D62" s="29"/>
      <c r="E62" s="29"/>
      <c r="F62" s="29"/>
    </row>
    <row r="63" spans="4:6" x14ac:dyDescent="0.2">
      <c r="D63" s="29"/>
      <c r="E63" s="29"/>
      <c r="F63" s="29"/>
    </row>
    <row r="64" spans="4:6" x14ac:dyDescent="0.2">
      <c r="D64" s="29"/>
      <c r="E64" s="29"/>
      <c r="F64" s="29"/>
    </row>
    <row r="65" spans="4:6" x14ac:dyDescent="0.2">
      <c r="D65" s="29"/>
      <c r="E65" s="29"/>
      <c r="F65" s="29"/>
    </row>
    <row r="66" spans="4:6" x14ac:dyDescent="0.2">
      <c r="D66" s="29"/>
      <c r="E66" s="29"/>
      <c r="F66" s="29"/>
    </row>
    <row r="67" spans="4:6" x14ac:dyDescent="0.2">
      <c r="D67" s="29"/>
      <c r="E67" s="29"/>
      <c r="F67" s="29"/>
    </row>
    <row r="68" spans="4:6" x14ac:dyDescent="0.2">
      <c r="D68" s="29"/>
      <c r="E68" s="29"/>
      <c r="F68" s="29"/>
    </row>
    <row r="69" spans="4:6" x14ac:dyDescent="0.2">
      <c r="D69" s="29"/>
      <c r="E69" s="29"/>
      <c r="F69" s="29"/>
    </row>
    <row r="70" spans="4:6" x14ac:dyDescent="0.2">
      <c r="D70" s="29"/>
      <c r="E70" s="29"/>
      <c r="F70" s="29"/>
    </row>
    <row r="71" spans="4:6" x14ac:dyDescent="0.2">
      <c r="D71" s="29"/>
      <c r="E71" s="29"/>
      <c r="F71" s="29"/>
    </row>
    <row r="72" spans="4:6" x14ac:dyDescent="0.2">
      <c r="D72" s="29"/>
      <c r="E72" s="29"/>
      <c r="F72" s="29"/>
    </row>
    <row r="73" spans="4:6" x14ac:dyDescent="0.2">
      <c r="D73" s="29"/>
      <c r="E73" s="29"/>
      <c r="F73" s="29"/>
    </row>
    <row r="74" spans="4:6" x14ac:dyDescent="0.2">
      <c r="D74" s="29"/>
      <c r="E74" s="29"/>
      <c r="F74" s="29"/>
    </row>
    <row r="75" spans="4:6" x14ac:dyDescent="0.2">
      <c r="D75" s="29"/>
      <c r="E75" s="29"/>
      <c r="F75" s="29"/>
    </row>
    <row r="76" spans="4:6" x14ac:dyDescent="0.2">
      <c r="D76" s="29"/>
      <c r="E76" s="29"/>
      <c r="F76" s="29"/>
    </row>
    <row r="77" spans="4:6" x14ac:dyDescent="0.2">
      <c r="D77" s="29"/>
      <c r="E77" s="29"/>
      <c r="F77" s="29"/>
    </row>
    <row r="78" spans="4:6" x14ac:dyDescent="0.2">
      <c r="D78" s="29"/>
      <c r="E78" s="29"/>
      <c r="F78" s="29"/>
    </row>
    <row r="79" spans="4:6" x14ac:dyDescent="0.2">
      <c r="D79" s="29"/>
      <c r="E79" s="29"/>
      <c r="F79" s="29"/>
    </row>
    <row r="80" spans="4:6" x14ac:dyDescent="0.2">
      <c r="D80" s="29"/>
      <c r="E80" s="29"/>
      <c r="F80" s="29"/>
    </row>
    <row r="81" spans="4:6" x14ac:dyDescent="0.2">
      <c r="D81" s="29"/>
      <c r="E81" s="29"/>
      <c r="F81" s="29"/>
    </row>
    <row r="82" spans="4:6" x14ac:dyDescent="0.2">
      <c r="D82" s="29"/>
      <c r="E82" s="29"/>
      <c r="F82" s="29"/>
    </row>
    <row r="83" spans="4:6" x14ac:dyDescent="0.2">
      <c r="D83" s="29"/>
      <c r="E83" s="29"/>
      <c r="F83" s="29"/>
    </row>
    <row r="84" spans="4:6" x14ac:dyDescent="0.2">
      <c r="D84" s="29"/>
      <c r="E84" s="29"/>
      <c r="F84" s="29"/>
    </row>
    <row r="85" spans="4:6" x14ac:dyDescent="0.2">
      <c r="D85" s="29"/>
      <c r="E85" s="29"/>
      <c r="F85" s="29"/>
    </row>
    <row r="86" spans="4:6" x14ac:dyDescent="0.2">
      <c r="D86" s="29"/>
      <c r="E86" s="29"/>
      <c r="F86" s="29"/>
    </row>
    <row r="87" spans="4:6" x14ac:dyDescent="0.2">
      <c r="D87" s="29"/>
      <c r="E87" s="29"/>
      <c r="F87" s="29"/>
    </row>
    <row r="88" spans="4:6" x14ac:dyDescent="0.2">
      <c r="D88" s="29"/>
      <c r="E88" s="29"/>
      <c r="F88" s="29"/>
    </row>
    <row r="89" spans="4:6" x14ac:dyDescent="0.2">
      <c r="D89" s="29"/>
      <c r="E89" s="29"/>
      <c r="F89" s="29"/>
    </row>
    <row r="90" spans="4:6" x14ac:dyDescent="0.2">
      <c r="D90" s="29"/>
      <c r="E90" s="29"/>
      <c r="F90" s="29"/>
    </row>
    <row r="91" spans="4:6" x14ac:dyDescent="0.2">
      <c r="D91" s="29"/>
      <c r="E91" s="29"/>
      <c r="F91" s="29"/>
    </row>
    <row r="92" spans="4:6" x14ac:dyDescent="0.2">
      <c r="D92" s="29"/>
      <c r="E92" s="29"/>
      <c r="F92" s="29"/>
    </row>
    <row r="93" spans="4:6" x14ac:dyDescent="0.2">
      <c r="D93" s="29"/>
      <c r="E93" s="29"/>
      <c r="F93" s="29"/>
    </row>
    <row r="94" spans="4:6" x14ac:dyDescent="0.2">
      <c r="D94" s="29"/>
      <c r="E94" s="29"/>
      <c r="F94" s="29"/>
    </row>
    <row r="95" spans="4:6" x14ac:dyDescent="0.2">
      <c r="D95" s="29"/>
      <c r="E95" s="29"/>
      <c r="F95" s="29"/>
    </row>
    <row r="96" spans="4:6" x14ac:dyDescent="0.2">
      <c r="D96" s="29"/>
      <c r="E96" s="29"/>
      <c r="F96" s="29"/>
    </row>
    <row r="97" spans="4:6" x14ac:dyDescent="0.2">
      <c r="D97" s="29"/>
      <c r="E97" s="29"/>
      <c r="F97" s="29"/>
    </row>
    <row r="98" spans="4:6" x14ac:dyDescent="0.2">
      <c r="D98" s="29"/>
      <c r="E98" s="29"/>
      <c r="F98" s="29"/>
    </row>
    <row r="99" spans="4:6" x14ac:dyDescent="0.2">
      <c r="D99" s="29"/>
      <c r="E99" s="29"/>
      <c r="F99" s="29"/>
    </row>
    <row r="100" spans="4:6" x14ac:dyDescent="0.2">
      <c r="D100" s="29"/>
      <c r="E100" s="29"/>
      <c r="F100" s="29"/>
    </row>
    <row r="101" spans="4:6" x14ac:dyDescent="0.2">
      <c r="D101" s="29"/>
      <c r="E101" s="29"/>
      <c r="F101" s="29"/>
    </row>
    <row r="102" spans="4:6" x14ac:dyDescent="0.2">
      <c r="D102" s="29"/>
      <c r="E102" s="29"/>
      <c r="F102" s="29"/>
    </row>
    <row r="103" spans="4:6" x14ac:dyDescent="0.2">
      <c r="D103" s="29"/>
      <c r="E103" s="29"/>
      <c r="F103" s="29"/>
    </row>
    <row r="104" spans="4:6" x14ac:dyDescent="0.2">
      <c r="D104" s="29"/>
      <c r="E104" s="29"/>
      <c r="F104" s="29"/>
    </row>
    <row r="105" spans="4:6" x14ac:dyDescent="0.2">
      <c r="D105" s="29"/>
      <c r="E105" s="29"/>
      <c r="F105" s="29"/>
    </row>
    <row r="106" spans="4:6" x14ac:dyDescent="0.2">
      <c r="D106" s="29"/>
      <c r="E106" s="29"/>
      <c r="F106" s="29"/>
    </row>
    <row r="107" spans="4:6" x14ac:dyDescent="0.2">
      <c r="D107" s="29"/>
      <c r="E107" s="29"/>
      <c r="F107" s="29"/>
    </row>
    <row r="108" spans="4:6" x14ac:dyDescent="0.2">
      <c r="D108" s="29"/>
      <c r="E108" s="29"/>
      <c r="F108" s="29"/>
    </row>
    <row r="109" spans="4:6" x14ac:dyDescent="0.2">
      <c r="D109" s="29"/>
      <c r="E109" s="29"/>
      <c r="F109" s="29"/>
    </row>
    <row r="110" spans="4:6" x14ac:dyDescent="0.2">
      <c r="D110" s="29"/>
      <c r="E110" s="29"/>
      <c r="F110" s="29"/>
    </row>
    <row r="111" spans="4:6" x14ac:dyDescent="0.2">
      <c r="D111" s="29"/>
      <c r="E111" s="29"/>
      <c r="F111" s="29"/>
    </row>
    <row r="112" spans="4:6" x14ac:dyDescent="0.2">
      <c r="D112" s="29"/>
      <c r="E112" s="29"/>
      <c r="F112" s="29"/>
    </row>
  </sheetData>
  <sortState ref="A13:AZ22">
    <sortCondition descending="1" ref="AR13:AR22"/>
  </sortState>
  <mergeCells count="42">
    <mergeCell ref="AA23:AT23"/>
    <mergeCell ref="AP9:AP12"/>
    <mergeCell ref="AQ9:AQ12"/>
    <mergeCell ref="AR9:AR12"/>
    <mergeCell ref="AS9:AS12"/>
    <mergeCell ref="AT9:AT12"/>
    <mergeCell ref="S10:S12"/>
    <mergeCell ref="W10:W12"/>
    <mergeCell ref="AF10:AF12"/>
    <mergeCell ref="AK10:AK12"/>
    <mergeCell ref="T11:V11"/>
    <mergeCell ref="AG9:AG12"/>
    <mergeCell ref="AH9:AK9"/>
    <mergeCell ref="AL9:AL12"/>
    <mergeCell ref="AM9:AM12"/>
    <mergeCell ref="AN9:AN12"/>
    <mergeCell ref="AO9:AO12"/>
    <mergeCell ref="AH11:AJ11"/>
    <mergeCell ref="L9:L10"/>
    <mergeCell ref="M9:S9"/>
    <mergeCell ref="T9:W9"/>
    <mergeCell ref="X9:X10"/>
    <mergeCell ref="Z9:Z12"/>
    <mergeCell ref="AA9:AF9"/>
    <mergeCell ref="M11:R11"/>
    <mergeCell ref="AA11:AE11"/>
    <mergeCell ref="AR8:AS8"/>
    <mergeCell ref="A9:A12"/>
    <mergeCell ref="D9:D12"/>
    <mergeCell ref="E9:E12"/>
    <mergeCell ref="F9:F12"/>
    <mergeCell ref="G9:G12"/>
    <mergeCell ref="H9:H12"/>
    <mergeCell ref="I9:I12"/>
    <mergeCell ref="J9:J12"/>
    <mergeCell ref="K9:K12"/>
    <mergeCell ref="A1:AR1"/>
    <mergeCell ref="A2:AS2"/>
    <mergeCell ref="A3:AR3"/>
    <mergeCell ref="A4:AR4"/>
    <mergeCell ref="A5:AR5"/>
    <mergeCell ref="A6:AR6"/>
  </mergeCells>
  <pageMargins left="0.27559055118110237" right="0.18958333333333333" top="0.23622047244094491" bottom="0.19685039370078741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6"/>
  <sheetViews>
    <sheetView view="pageBreakPreview" topLeftCell="A7" zoomScale="75" zoomScaleNormal="75" zoomScaleSheetLayoutView="75" workbookViewId="0">
      <selection activeCell="F13" sqref="F13"/>
    </sheetView>
  </sheetViews>
  <sheetFormatPr defaultColWidth="9.140625" defaultRowHeight="14.25" x14ac:dyDescent="0.2"/>
  <cols>
    <col min="1" max="1" width="5.140625" style="1" customWidth="1"/>
    <col min="2" max="2" width="7.42578125" style="1" hidden="1" customWidth="1"/>
    <col min="3" max="3" width="24.28515625" style="1" customWidth="1"/>
    <col min="4" max="4" width="9.85546875" style="1" customWidth="1"/>
    <col min="5" max="5" width="6.85546875" style="1" customWidth="1"/>
    <col min="6" max="6" width="29.85546875" style="1" customWidth="1"/>
    <col min="7" max="7" width="10.42578125" style="47" hidden="1" customWidth="1"/>
    <col min="8" max="8" width="16.85546875" style="1" hidden="1" customWidth="1"/>
    <col min="9" max="9" width="17.85546875" style="1" customWidth="1"/>
    <col min="10" max="10" width="27.28515625" style="1" customWidth="1"/>
    <col min="11" max="13" width="9" style="1" customWidth="1"/>
    <col min="14" max="14" width="7" style="1" customWidth="1"/>
    <col min="15" max="18" width="7.7109375" style="1" customWidth="1"/>
    <col min="19" max="20" width="10.42578125" style="1" customWidth="1"/>
    <col min="21" max="21" width="8.42578125" style="194" customWidth="1"/>
    <col min="22" max="22" width="8.42578125" style="1" customWidth="1"/>
    <col min="23" max="23" width="9.140625" style="1" customWidth="1"/>
    <col min="24" max="16384" width="9.140625" style="1"/>
  </cols>
  <sheetData>
    <row r="1" spans="1:22" ht="87" customHeight="1" x14ac:dyDescent="0.2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33" customFormat="1" ht="36.75" customHeight="1" x14ac:dyDescent="0.25">
      <c r="A2" s="172" t="s">
        <v>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9.5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01"/>
      <c r="U3" s="174"/>
      <c r="V3" s="60"/>
    </row>
    <row r="4" spans="1:22" ht="27" customHeight="1" x14ac:dyDescent="0.2">
      <c r="A4" s="123" t="s">
        <v>29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8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02"/>
      <c r="U5" s="175"/>
      <c r="V5" s="102"/>
    </row>
    <row r="6" spans="1:22" ht="18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R6" s="62" t="s">
        <v>7</v>
      </c>
      <c r="S6" s="63">
        <v>76</v>
      </c>
      <c r="T6" s="63"/>
      <c r="U6" s="89" t="s">
        <v>8</v>
      </c>
      <c r="V6" s="62"/>
    </row>
    <row r="7" spans="1:22" s="33" customFormat="1" ht="24.75" customHeight="1" x14ac:dyDescent="0.25">
      <c r="A7" s="273" t="s">
        <v>175</v>
      </c>
      <c r="B7" s="176"/>
      <c r="C7" s="70"/>
      <c r="D7" s="70"/>
      <c r="E7" s="70"/>
      <c r="F7" s="71"/>
      <c r="G7" s="46"/>
      <c r="H7" s="71"/>
      <c r="I7" s="71"/>
      <c r="J7" s="71"/>
      <c r="K7" s="71"/>
      <c r="L7" s="71"/>
      <c r="M7" s="71"/>
      <c r="N7" s="71"/>
      <c r="O7" s="71"/>
      <c r="P7" s="71"/>
      <c r="Q7" s="72"/>
      <c r="R7" s="72"/>
      <c r="T7" s="263" t="s">
        <v>138</v>
      </c>
      <c r="U7" s="263"/>
      <c r="V7" s="263"/>
    </row>
    <row r="8" spans="1:22" ht="14.25" customHeight="1" x14ac:dyDescent="0.2">
      <c r="A8" s="125" t="s">
        <v>5</v>
      </c>
      <c r="B8" s="125" t="s">
        <v>122</v>
      </c>
      <c r="C8" s="163" t="s">
        <v>6</v>
      </c>
      <c r="D8" s="163" t="s">
        <v>123</v>
      </c>
      <c r="E8" s="125" t="s">
        <v>124</v>
      </c>
      <c r="F8" s="163" t="s">
        <v>37</v>
      </c>
      <c r="G8" s="163" t="s">
        <v>53</v>
      </c>
      <c r="H8" s="163" t="s">
        <v>41</v>
      </c>
      <c r="I8" s="163" t="s">
        <v>40</v>
      </c>
      <c r="J8" s="163" t="s">
        <v>1</v>
      </c>
      <c r="K8" s="148" t="s">
        <v>30</v>
      </c>
      <c r="L8" s="135"/>
      <c r="M8" s="146"/>
      <c r="N8" s="125" t="s">
        <v>32</v>
      </c>
      <c r="O8" s="125" t="s">
        <v>31</v>
      </c>
      <c r="P8" s="125" t="s">
        <v>13</v>
      </c>
      <c r="Q8" s="125" t="s">
        <v>14</v>
      </c>
      <c r="R8" s="125" t="s">
        <v>15</v>
      </c>
      <c r="S8" s="125" t="s">
        <v>16</v>
      </c>
      <c r="T8" s="177" t="s">
        <v>125</v>
      </c>
      <c r="U8" s="177" t="s">
        <v>126</v>
      </c>
      <c r="V8" s="125" t="s">
        <v>127</v>
      </c>
    </row>
    <row r="9" spans="1:22" ht="93.75" customHeight="1" x14ac:dyDescent="0.2">
      <c r="A9" s="126"/>
      <c r="B9" s="126"/>
      <c r="C9" s="164"/>
      <c r="D9" s="164"/>
      <c r="E9" s="126"/>
      <c r="F9" s="164"/>
      <c r="G9" s="164"/>
      <c r="H9" s="164"/>
      <c r="I9" s="164"/>
      <c r="J9" s="164"/>
      <c r="K9" s="96" t="s">
        <v>151</v>
      </c>
      <c r="L9" s="96" t="s">
        <v>152</v>
      </c>
      <c r="M9" s="96" t="s">
        <v>153</v>
      </c>
      <c r="N9" s="126"/>
      <c r="O9" s="126"/>
      <c r="P9" s="126"/>
      <c r="Q9" s="126"/>
      <c r="R9" s="126"/>
      <c r="S9" s="126"/>
      <c r="T9" s="178"/>
      <c r="U9" s="178"/>
      <c r="V9" s="126"/>
    </row>
    <row r="10" spans="1:22" ht="39.75" customHeight="1" x14ac:dyDescent="0.2">
      <c r="A10" s="127"/>
      <c r="B10" s="127"/>
      <c r="C10" s="165"/>
      <c r="D10" s="165"/>
      <c r="E10" s="127"/>
      <c r="F10" s="165"/>
      <c r="G10" s="165"/>
      <c r="H10" s="165"/>
      <c r="I10" s="165"/>
      <c r="J10" s="165"/>
      <c r="K10" s="166" t="s">
        <v>27</v>
      </c>
      <c r="L10" s="167"/>
      <c r="M10" s="168"/>
      <c r="N10" s="127"/>
      <c r="O10" s="127"/>
      <c r="P10" s="127"/>
      <c r="Q10" s="127"/>
      <c r="R10" s="127"/>
      <c r="S10" s="127"/>
      <c r="T10" s="179"/>
      <c r="U10" s="179"/>
      <c r="V10" s="127"/>
    </row>
    <row r="11" spans="1:22" ht="61.5" customHeight="1" x14ac:dyDescent="0.2">
      <c r="A11" s="15">
        <v>1</v>
      </c>
      <c r="B11" s="180"/>
      <c r="C11" s="16" t="s">
        <v>79</v>
      </c>
      <c r="D11" s="51" t="s">
        <v>80</v>
      </c>
      <c r="E11" s="51" t="s">
        <v>74</v>
      </c>
      <c r="F11" s="56" t="s">
        <v>145</v>
      </c>
      <c r="G11" s="244" t="s">
        <v>78</v>
      </c>
      <c r="H11" s="17" t="s">
        <v>47</v>
      </c>
      <c r="I11" s="182" t="s">
        <v>47</v>
      </c>
      <c r="J11" s="52" t="s">
        <v>46</v>
      </c>
      <c r="K11" s="39">
        <v>146.5</v>
      </c>
      <c r="L11" s="39">
        <v>138.5</v>
      </c>
      <c r="M11" s="39">
        <v>161</v>
      </c>
      <c r="N11" s="34">
        <v>170</v>
      </c>
      <c r="O11" s="183">
        <f>(K11+L11+M11)/3</f>
        <v>148.66666666666666</v>
      </c>
      <c r="P11" s="184">
        <v>74.5</v>
      </c>
      <c r="Q11" s="185">
        <v>0</v>
      </c>
      <c r="R11" s="186">
        <v>0.5</v>
      </c>
      <c r="S11" s="187">
        <f>O11+-Q11+R11</f>
        <v>149.16666666666666</v>
      </c>
      <c r="T11" s="188">
        <f>S11*100/230</f>
        <v>64.85507246376811</v>
      </c>
      <c r="U11" s="189">
        <f>S11*100/N11</f>
        <v>87.745098039215677</v>
      </c>
      <c r="V11" s="45">
        <v>2</v>
      </c>
    </row>
    <row r="12" spans="1:22" ht="61.5" customHeight="1" x14ac:dyDescent="0.2">
      <c r="A12" s="15">
        <v>2</v>
      </c>
      <c r="B12" s="180"/>
      <c r="C12" s="16" t="s">
        <v>73</v>
      </c>
      <c r="D12" s="51" t="s">
        <v>75</v>
      </c>
      <c r="E12" s="51" t="s">
        <v>74</v>
      </c>
      <c r="F12" s="57" t="s">
        <v>117</v>
      </c>
      <c r="G12" s="48" t="s">
        <v>69</v>
      </c>
      <c r="H12" s="17" t="s">
        <v>47</v>
      </c>
      <c r="I12" s="17" t="s">
        <v>47</v>
      </c>
      <c r="J12" s="52" t="s">
        <v>46</v>
      </c>
      <c r="K12" s="39">
        <v>130</v>
      </c>
      <c r="L12" s="39">
        <v>119</v>
      </c>
      <c r="M12" s="39">
        <v>138</v>
      </c>
      <c r="N12" s="34">
        <v>160</v>
      </c>
      <c r="O12" s="183">
        <f>(K12+L12+M12)/3</f>
        <v>129</v>
      </c>
      <c r="P12" s="184">
        <v>90.7</v>
      </c>
      <c r="Q12" s="185">
        <v>15</v>
      </c>
      <c r="R12" s="186">
        <v>0</v>
      </c>
      <c r="S12" s="187">
        <f>O12+-Q12+R12</f>
        <v>114</v>
      </c>
      <c r="T12" s="188">
        <f>S12*100/230</f>
        <v>49.565217391304351</v>
      </c>
      <c r="U12" s="189">
        <f>S12*100/N12</f>
        <v>71.25</v>
      </c>
      <c r="V12" s="45">
        <v>2</v>
      </c>
    </row>
    <row r="13" spans="1:22" ht="61.5" customHeight="1" x14ac:dyDescent="0.2">
      <c r="A13" s="15">
        <v>3</v>
      </c>
      <c r="B13" s="180"/>
      <c r="C13" s="49" t="s">
        <v>97</v>
      </c>
      <c r="D13" s="51" t="s">
        <v>143</v>
      </c>
      <c r="E13" s="51" t="s">
        <v>81</v>
      </c>
      <c r="F13" s="49" t="s">
        <v>119</v>
      </c>
      <c r="G13" s="43" t="s">
        <v>120</v>
      </c>
      <c r="H13" s="181" t="s">
        <v>121</v>
      </c>
      <c r="I13" s="181" t="s">
        <v>98</v>
      </c>
      <c r="J13" s="52" t="s">
        <v>99</v>
      </c>
      <c r="K13" s="39">
        <v>62.5</v>
      </c>
      <c r="L13" s="39">
        <v>60.5</v>
      </c>
      <c r="M13" s="39">
        <v>63.5</v>
      </c>
      <c r="N13" s="34">
        <v>80</v>
      </c>
      <c r="O13" s="183">
        <f>(K13+L13+M13)/3</f>
        <v>62.166666666666664</v>
      </c>
      <c r="P13" s="184">
        <v>86.7</v>
      </c>
      <c r="Q13" s="185">
        <v>11</v>
      </c>
      <c r="R13" s="186">
        <v>0</v>
      </c>
      <c r="S13" s="187">
        <f>O13+-Q13+R13</f>
        <v>51.166666666666664</v>
      </c>
      <c r="T13" s="188">
        <f>S13*100/230</f>
        <v>22.2463768115942</v>
      </c>
      <c r="U13" s="189">
        <f>S13*100/N13</f>
        <v>63.958333333333329</v>
      </c>
      <c r="V13" s="45">
        <v>3</v>
      </c>
    </row>
    <row r="14" spans="1:22" ht="61.5" customHeight="1" x14ac:dyDescent="0.2">
      <c r="A14" s="15">
        <v>4</v>
      </c>
      <c r="B14" s="180"/>
      <c r="C14" s="49" t="s">
        <v>76</v>
      </c>
      <c r="D14" s="51" t="s">
        <v>77</v>
      </c>
      <c r="E14" s="51" t="s">
        <v>74</v>
      </c>
      <c r="F14" s="56" t="s">
        <v>145</v>
      </c>
      <c r="G14" s="244" t="s">
        <v>78</v>
      </c>
      <c r="H14" s="17" t="s">
        <v>47</v>
      </c>
      <c r="I14" s="182" t="s">
        <v>47</v>
      </c>
      <c r="J14" s="52" t="s">
        <v>46</v>
      </c>
      <c r="K14" s="39">
        <v>86</v>
      </c>
      <c r="L14" s="39">
        <v>91.5</v>
      </c>
      <c r="M14" s="39">
        <v>101.5</v>
      </c>
      <c r="N14" s="34">
        <v>150</v>
      </c>
      <c r="O14" s="183">
        <f>(K14+L14+M14)/3</f>
        <v>93</v>
      </c>
      <c r="P14" s="184">
        <v>72.599999999999994</v>
      </c>
      <c r="Q14" s="185">
        <v>0</v>
      </c>
      <c r="R14" s="186">
        <v>0</v>
      </c>
      <c r="S14" s="187">
        <f>O14+-Q14+R14</f>
        <v>93</v>
      </c>
      <c r="T14" s="188">
        <f>S14*100/230</f>
        <v>40.434782608695649</v>
      </c>
      <c r="U14" s="189">
        <f>S14*100/N14</f>
        <v>62</v>
      </c>
      <c r="V14" s="45">
        <v>3</v>
      </c>
    </row>
    <row r="15" spans="1:22" ht="61.5" customHeight="1" x14ac:dyDescent="0.2">
      <c r="A15" s="15">
        <v>5</v>
      </c>
      <c r="B15" s="180"/>
      <c r="C15" s="49" t="s">
        <v>111</v>
      </c>
      <c r="D15" s="51" t="s">
        <v>144</v>
      </c>
      <c r="E15" s="51" t="s">
        <v>81</v>
      </c>
      <c r="F15" s="57" t="s">
        <v>82</v>
      </c>
      <c r="G15" s="48" t="s">
        <v>83</v>
      </c>
      <c r="H15" s="181" t="s">
        <v>84</v>
      </c>
      <c r="I15" s="181" t="s">
        <v>84</v>
      </c>
      <c r="J15" s="52" t="s">
        <v>112</v>
      </c>
      <c r="K15" s="39">
        <v>99.5</v>
      </c>
      <c r="L15" s="39">
        <v>99.5</v>
      </c>
      <c r="M15" s="39">
        <v>98</v>
      </c>
      <c r="N15" s="34">
        <v>190</v>
      </c>
      <c r="O15" s="183">
        <f>(K15+L15+M15)/3</f>
        <v>99</v>
      </c>
      <c r="P15" s="184">
        <v>62.7</v>
      </c>
      <c r="Q15" s="185">
        <v>0</v>
      </c>
      <c r="R15" s="186">
        <v>0</v>
      </c>
      <c r="S15" s="187">
        <f>O15+-Q15+R15</f>
        <v>99</v>
      </c>
      <c r="T15" s="188">
        <f>S15*100/230</f>
        <v>43.043478260869563</v>
      </c>
      <c r="U15" s="189">
        <f>S15*100/N15</f>
        <v>52.10526315789474</v>
      </c>
      <c r="V15" s="190" t="s">
        <v>87</v>
      </c>
    </row>
    <row r="16" spans="1:22" ht="61.5" customHeight="1" x14ac:dyDescent="0.2">
      <c r="A16" s="15">
        <v>6</v>
      </c>
      <c r="B16" s="180"/>
      <c r="C16" s="49" t="s">
        <v>91</v>
      </c>
      <c r="D16" s="51" t="s">
        <v>92</v>
      </c>
      <c r="E16" s="51" t="s">
        <v>81</v>
      </c>
      <c r="F16" s="57" t="s">
        <v>117</v>
      </c>
      <c r="G16" s="48" t="s">
        <v>69</v>
      </c>
      <c r="H16" s="17" t="s">
        <v>47</v>
      </c>
      <c r="I16" s="17" t="s">
        <v>47</v>
      </c>
      <c r="J16" s="52" t="s">
        <v>46</v>
      </c>
      <c r="K16" s="39">
        <v>65.5</v>
      </c>
      <c r="L16" s="39">
        <v>64.5</v>
      </c>
      <c r="M16" s="39">
        <v>61.5</v>
      </c>
      <c r="N16" s="34">
        <v>110</v>
      </c>
      <c r="O16" s="183">
        <f>(K16+L16+M16)/3</f>
        <v>63.833333333333336</v>
      </c>
      <c r="P16" s="184">
        <v>95.7</v>
      </c>
      <c r="Q16" s="185">
        <v>20</v>
      </c>
      <c r="R16" s="186">
        <v>0</v>
      </c>
      <c r="S16" s="187">
        <f>O16+-Q16+R16</f>
        <v>43.833333333333336</v>
      </c>
      <c r="T16" s="188">
        <f>S16*100/230</f>
        <v>19.057971014492757</v>
      </c>
      <c r="U16" s="189">
        <f>S16*100/N16</f>
        <v>39.848484848484851</v>
      </c>
      <c r="V16" s="190" t="s">
        <v>87</v>
      </c>
    </row>
    <row r="17" spans="1:22" ht="61.5" customHeight="1" x14ac:dyDescent="0.2">
      <c r="A17" s="15">
        <v>7</v>
      </c>
      <c r="B17" s="180"/>
      <c r="C17" s="49" t="s">
        <v>101</v>
      </c>
      <c r="D17" s="51" t="s">
        <v>139</v>
      </c>
      <c r="E17" s="51" t="s">
        <v>81</v>
      </c>
      <c r="F17" s="49" t="s">
        <v>149</v>
      </c>
      <c r="G17" s="51" t="s">
        <v>102</v>
      </c>
      <c r="H17" s="61" t="s">
        <v>103</v>
      </c>
      <c r="I17" s="61" t="s">
        <v>106</v>
      </c>
      <c r="J17" s="52" t="s">
        <v>180</v>
      </c>
      <c r="K17" s="39">
        <v>27</v>
      </c>
      <c r="L17" s="39">
        <v>28</v>
      </c>
      <c r="M17" s="39">
        <v>31</v>
      </c>
      <c r="N17" s="34">
        <v>90</v>
      </c>
      <c r="O17" s="183">
        <f>(K17+L17+M17)/3</f>
        <v>28.666666666666668</v>
      </c>
      <c r="P17" s="184">
        <v>88.2</v>
      </c>
      <c r="Q17" s="185">
        <v>13</v>
      </c>
      <c r="R17" s="186">
        <v>0</v>
      </c>
      <c r="S17" s="187">
        <f>O17+-Q17+R17</f>
        <v>15.666666666666668</v>
      </c>
      <c r="T17" s="188">
        <f>S17*100/230</f>
        <v>6.8115942028985508</v>
      </c>
      <c r="U17" s="189">
        <f>S17*100/N17</f>
        <v>17.407407407407408</v>
      </c>
      <c r="V17" s="190" t="s">
        <v>87</v>
      </c>
    </row>
    <row r="18" spans="1:22" ht="61.5" customHeight="1" x14ac:dyDescent="0.2">
      <c r="A18" s="15">
        <v>8</v>
      </c>
      <c r="B18" s="180"/>
      <c r="C18" s="49" t="s">
        <v>107</v>
      </c>
      <c r="D18" s="51" t="s">
        <v>140</v>
      </c>
      <c r="E18" s="51" t="s">
        <v>81</v>
      </c>
      <c r="F18" s="49" t="s">
        <v>118</v>
      </c>
      <c r="G18" s="43" t="s">
        <v>108</v>
      </c>
      <c r="H18" s="181" t="s">
        <v>116</v>
      </c>
      <c r="I18" s="181" t="s">
        <v>104</v>
      </c>
      <c r="J18" s="52" t="s">
        <v>180</v>
      </c>
      <c r="K18" s="39">
        <v>19.5</v>
      </c>
      <c r="L18" s="39">
        <v>20.5</v>
      </c>
      <c r="M18" s="39">
        <v>17</v>
      </c>
      <c r="N18" s="34">
        <v>150</v>
      </c>
      <c r="O18" s="183">
        <f>(K18+L18+M18)/3</f>
        <v>19</v>
      </c>
      <c r="P18" s="184">
        <v>73.7</v>
      </c>
      <c r="Q18" s="185">
        <v>0</v>
      </c>
      <c r="R18" s="186">
        <v>0</v>
      </c>
      <c r="S18" s="187">
        <f>O18+-Q18+R18</f>
        <v>19</v>
      </c>
      <c r="T18" s="188">
        <f>S18*100/230</f>
        <v>8.2608695652173907</v>
      </c>
      <c r="U18" s="189">
        <f>S18*100/N18</f>
        <v>12.666666666666666</v>
      </c>
      <c r="V18" s="190" t="s">
        <v>87</v>
      </c>
    </row>
    <row r="19" spans="1:22" ht="61.5" customHeight="1" x14ac:dyDescent="0.2">
      <c r="A19" s="15">
        <v>9</v>
      </c>
      <c r="B19" s="180"/>
      <c r="C19" s="16" t="s">
        <v>109</v>
      </c>
      <c r="D19" s="51" t="s">
        <v>141</v>
      </c>
      <c r="E19" s="51" t="s">
        <v>81</v>
      </c>
      <c r="F19" s="49" t="s">
        <v>146</v>
      </c>
      <c r="G19" s="43" t="s">
        <v>102</v>
      </c>
      <c r="H19" s="181" t="s">
        <v>103</v>
      </c>
      <c r="I19" s="181" t="s">
        <v>106</v>
      </c>
      <c r="J19" s="52" t="s">
        <v>180</v>
      </c>
      <c r="K19" s="39">
        <v>14</v>
      </c>
      <c r="L19" s="39">
        <v>21</v>
      </c>
      <c r="M19" s="39">
        <v>20</v>
      </c>
      <c r="N19" s="34">
        <v>70</v>
      </c>
      <c r="O19" s="183">
        <f>(K19+L19+M19)/3</f>
        <v>18.333333333333332</v>
      </c>
      <c r="P19" s="184">
        <v>88.9</v>
      </c>
      <c r="Q19" s="185">
        <v>13</v>
      </c>
      <c r="R19" s="186">
        <v>0</v>
      </c>
      <c r="S19" s="187">
        <f>O19+-Q19+R19</f>
        <v>5.3333333333333321</v>
      </c>
      <c r="T19" s="188">
        <f>S19*100/230</f>
        <v>2.3188405797101446</v>
      </c>
      <c r="U19" s="189">
        <f>S19*100/N19</f>
        <v>7.6190476190476177</v>
      </c>
      <c r="V19" s="190" t="s">
        <v>87</v>
      </c>
    </row>
    <row r="20" spans="1:22" ht="61.5" customHeight="1" x14ac:dyDescent="0.2">
      <c r="A20" s="15">
        <v>10</v>
      </c>
      <c r="B20" s="180"/>
      <c r="C20" s="16" t="s">
        <v>150</v>
      </c>
      <c r="D20" s="51"/>
      <c r="E20" s="51" t="s">
        <v>81</v>
      </c>
      <c r="F20" s="49" t="s">
        <v>93</v>
      </c>
      <c r="G20" s="43" t="s">
        <v>94</v>
      </c>
      <c r="H20" s="181" t="s">
        <v>47</v>
      </c>
      <c r="I20" s="17" t="s">
        <v>47</v>
      </c>
      <c r="J20" s="52" t="s">
        <v>46</v>
      </c>
      <c r="K20" s="39">
        <v>12</v>
      </c>
      <c r="L20" s="39">
        <v>14</v>
      </c>
      <c r="M20" s="39">
        <v>14</v>
      </c>
      <c r="N20" s="34">
        <v>90</v>
      </c>
      <c r="O20" s="183">
        <f>(K20+L20+M20)/3</f>
        <v>13.333333333333334</v>
      </c>
      <c r="P20" s="184">
        <v>83.5</v>
      </c>
      <c r="Q20" s="185">
        <v>8</v>
      </c>
      <c r="R20" s="186">
        <v>0</v>
      </c>
      <c r="S20" s="187">
        <f>O20+-Q20+R20</f>
        <v>5.3333333333333339</v>
      </c>
      <c r="T20" s="188">
        <f>S20*100/230</f>
        <v>2.318840579710145</v>
      </c>
      <c r="U20" s="189">
        <f>S20*100/N20</f>
        <v>5.9259259259259265</v>
      </c>
      <c r="V20" s="190" t="s">
        <v>87</v>
      </c>
    </row>
    <row r="21" spans="1:22" ht="61.5" customHeight="1" x14ac:dyDescent="0.2">
      <c r="A21" s="15">
        <v>11</v>
      </c>
      <c r="B21" s="180"/>
      <c r="C21" s="49" t="s">
        <v>95</v>
      </c>
      <c r="D21" s="51"/>
      <c r="E21" s="51" t="s">
        <v>81</v>
      </c>
      <c r="F21" s="49" t="s">
        <v>148</v>
      </c>
      <c r="G21" s="51" t="s">
        <v>96</v>
      </c>
      <c r="H21" s="52" t="s">
        <v>47</v>
      </c>
      <c r="I21" s="52" t="s">
        <v>47</v>
      </c>
      <c r="J21" s="52" t="s">
        <v>46</v>
      </c>
      <c r="K21" s="39">
        <v>7</v>
      </c>
      <c r="L21" s="39">
        <v>7</v>
      </c>
      <c r="M21" s="39">
        <v>8</v>
      </c>
      <c r="N21" s="34">
        <v>110</v>
      </c>
      <c r="O21" s="183">
        <f>(K21+L21+M21)/3</f>
        <v>7.333333333333333</v>
      </c>
      <c r="P21" s="246">
        <v>175</v>
      </c>
      <c r="Q21" s="185">
        <v>99</v>
      </c>
      <c r="R21" s="186">
        <v>0</v>
      </c>
      <c r="S21" s="187">
        <f>O21+-Q21+R21</f>
        <v>-91.666666666666671</v>
      </c>
      <c r="T21" s="188">
        <v>0</v>
      </c>
      <c r="U21" s="189">
        <v>0</v>
      </c>
      <c r="V21" s="190" t="s">
        <v>87</v>
      </c>
    </row>
    <row r="22" spans="1:22" ht="61.5" customHeight="1" x14ac:dyDescent="0.2">
      <c r="A22" s="15"/>
      <c r="B22" s="180"/>
      <c r="C22" s="16" t="s">
        <v>113</v>
      </c>
      <c r="D22" s="51"/>
      <c r="E22" s="51" t="s">
        <v>81</v>
      </c>
      <c r="F22" s="57" t="s">
        <v>82</v>
      </c>
      <c r="G22" s="48" t="s">
        <v>83</v>
      </c>
      <c r="H22" s="181" t="s">
        <v>84</v>
      </c>
      <c r="I22" s="181" t="s">
        <v>84</v>
      </c>
      <c r="J22" s="52" t="s">
        <v>112</v>
      </c>
      <c r="K22" s="247" t="s">
        <v>154</v>
      </c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9"/>
    </row>
    <row r="23" spans="1:22" ht="49.5" customHeight="1" x14ac:dyDescent="0.2">
      <c r="A23" s="2"/>
      <c r="B23" s="2"/>
      <c r="C23" s="2"/>
      <c r="D23" s="2"/>
      <c r="E23" s="2"/>
      <c r="F23" s="2"/>
      <c r="G23" s="46"/>
      <c r="H23" s="2"/>
      <c r="I23" s="2"/>
      <c r="J23" s="2"/>
      <c r="K23" s="2"/>
      <c r="L23" s="2"/>
      <c r="M23" s="2"/>
      <c r="N23" s="2"/>
      <c r="O23" s="2"/>
      <c r="P23" s="35"/>
      <c r="Q23" s="2"/>
      <c r="R23" s="2"/>
      <c r="S23" s="2"/>
      <c r="T23" s="2"/>
      <c r="U23" s="192"/>
      <c r="V23" s="2"/>
    </row>
    <row r="24" spans="1:22" ht="49.5" customHeight="1" x14ac:dyDescent="0.2">
      <c r="A24" s="2"/>
      <c r="B24" s="2"/>
      <c r="C24" s="261" t="s">
        <v>2</v>
      </c>
      <c r="D24" s="31"/>
      <c r="E24" s="31"/>
      <c r="F24" s="5"/>
      <c r="G24" s="5"/>
      <c r="I24" s="5"/>
      <c r="J24" s="5" t="s">
        <v>70</v>
      </c>
      <c r="K24" s="31"/>
      <c r="M24" s="2"/>
      <c r="N24" s="2"/>
      <c r="O24" s="2"/>
      <c r="P24" s="35"/>
      <c r="Q24" s="2"/>
      <c r="R24" s="2"/>
      <c r="S24" s="2"/>
      <c r="T24" s="2"/>
      <c r="U24" s="192"/>
      <c r="V24" s="2"/>
    </row>
    <row r="25" spans="1:22" ht="49.5" customHeight="1" x14ac:dyDescent="0.2">
      <c r="A25" s="2"/>
      <c r="B25" s="2"/>
      <c r="C25" s="261" t="s">
        <v>155</v>
      </c>
      <c r="D25" s="32"/>
      <c r="E25" s="32"/>
      <c r="F25" s="5"/>
      <c r="G25" s="5"/>
      <c r="I25" s="5"/>
      <c r="J25" s="5" t="s">
        <v>176</v>
      </c>
      <c r="K25" s="5"/>
      <c r="M25" s="2"/>
      <c r="N25" s="2"/>
      <c r="O25" s="2"/>
      <c r="P25" s="35"/>
      <c r="Q25" s="2"/>
      <c r="R25" s="2"/>
      <c r="S25" s="2"/>
      <c r="T25" s="2"/>
      <c r="U25" s="192"/>
      <c r="V25" s="2"/>
    </row>
    <row r="26" spans="1:22" ht="49.5" customHeight="1" x14ac:dyDescent="0.2">
      <c r="A26" s="2"/>
      <c r="B26" s="2"/>
      <c r="C26" s="261" t="s">
        <v>3</v>
      </c>
      <c r="D26" s="32"/>
      <c r="E26" s="32"/>
      <c r="F26" s="5"/>
      <c r="G26" s="5"/>
      <c r="I26" s="31"/>
      <c r="J26" s="5" t="s">
        <v>85</v>
      </c>
      <c r="K26" s="59"/>
      <c r="M26" s="2"/>
      <c r="N26" s="2"/>
      <c r="O26" s="2"/>
      <c r="P26" s="35"/>
      <c r="Q26" s="2"/>
      <c r="R26" s="2"/>
      <c r="S26" s="2"/>
      <c r="T26" s="2"/>
      <c r="U26" s="192"/>
      <c r="V26" s="2"/>
    </row>
  </sheetData>
  <sortState ref="A11:V21">
    <sortCondition descending="1" ref="U11:U21"/>
  </sortState>
  <mergeCells count="28">
    <mergeCell ref="U8:U10"/>
    <mergeCell ref="V8:V10"/>
    <mergeCell ref="K10:M10"/>
    <mergeCell ref="K22:U22"/>
    <mergeCell ref="O8:O10"/>
    <mergeCell ref="P8:P10"/>
    <mergeCell ref="Q8:Q10"/>
    <mergeCell ref="R8:R10"/>
    <mergeCell ref="S8:S10"/>
    <mergeCell ref="T8:T10"/>
    <mergeCell ref="G8:G10"/>
    <mergeCell ref="H8:H10"/>
    <mergeCell ref="I8:I10"/>
    <mergeCell ref="J8:J10"/>
    <mergeCell ref="K8:M8"/>
    <mergeCell ref="N8:N10"/>
    <mergeCell ref="A8:A10"/>
    <mergeCell ref="B8:B10"/>
    <mergeCell ref="C8:C10"/>
    <mergeCell ref="D8:D10"/>
    <mergeCell ref="E8:E10"/>
    <mergeCell ref="F8:F10"/>
    <mergeCell ref="A1:V1"/>
    <mergeCell ref="A2:V2"/>
    <mergeCell ref="A3:S3"/>
    <mergeCell ref="A4:V4"/>
    <mergeCell ref="A5:S5"/>
    <mergeCell ref="T7:V7"/>
  </mergeCells>
  <pageMargins left="0.23622047244094491" right="2.75E-2" top="0.74803149606299213" bottom="0.74803149606299213" header="0.31496062992125984" footer="0.31496062992125984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I20"/>
  <sheetViews>
    <sheetView view="pageBreakPreview" topLeftCell="A7" zoomScale="75" zoomScaleNormal="75" zoomScaleSheetLayoutView="75" workbookViewId="0">
      <selection activeCell="J16" sqref="J16"/>
    </sheetView>
  </sheetViews>
  <sheetFormatPr defaultColWidth="9.140625" defaultRowHeight="14.25" x14ac:dyDescent="0.2"/>
  <cols>
    <col min="1" max="1" width="5.140625" style="222" customWidth="1"/>
    <col min="2" max="2" width="6.42578125" style="222" hidden="1" customWidth="1"/>
    <col min="3" max="3" width="22.42578125" style="222" customWidth="1"/>
    <col min="4" max="4" width="10.42578125" style="222" customWidth="1"/>
    <col min="5" max="5" width="7.42578125" style="222" customWidth="1"/>
    <col min="6" max="6" width="35" style="222" customWidth="1"/>
    <col min="7" max="7" width="14.140625" style="222" customWidth="1"/>
    <col min="8" max="8" width="21.85546875" style="222" hidden="1" customWidth="1"/>
    <col min="9" max="9" width="22.7109375" style="222" customWidth="1"/>
    <col min="10" max="10" width="20.42578125" style="222" customWidth="1"/>
    <col min="11" max="12" width="13.140625" style="222" customWidth="1"/>
    <col min="13" max="13" width="12.85546875" style="222" customWidth="1"/>
    <col min="14" max="16384" width="9.140625" style="222"/>
  </cols>
  <sheetData>
    <row r="1" spans="1:35" ht="64.5" customHeight="1" x14ac:dyDescent="0.3">
      <c r="A1" s="223" t="s">
        <v>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</row>
    <row r="2" spans="1:35" ht="24.75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35" ht="19.5" x14ac:dyDescent="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35" ht="29.1" customHeight="1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35" ht="45" customHeight="1" x14ac:dyDescent="0.2">
      <c r="A5" s="228" t="s">
        <v>134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35" s="232" customFormat="1" ht="36.950000000000003" customHeight="1" x14ac:dyDescent="0.15">
      <c r="A6" s="274" t="s">
        <v>175</v>
      </c>
      <c r="B6" s="229"/>
      <c r="C6" s="230"/>
      <c r="D6" s="230"/>
      <c r="E6" s="230"/>
      <c r="F6" s="231"/>
      <c r="G6" s="231"/>
      <c r="H6" s="231"/>
      <c r="I6" s="231"/>
      <c r="J6" s="231"/>
      <c r="K6" s="231"/>
      <c r="L6" s="231"/>
      <c r="M6" s="241" t="s">
        <v>138</v>
      </c>
      <c r="N6" s="241"/>
    </row>
    <row r="7" spans="1:35" ht="123" customHeight="1" x14ac:dyDescent="0.2">
      <c r="A7" s="233" t="s">
        <v>5</v>
      </c>
      <c r="B7" s="233" t="s">
        <v>122</v>
      </c>
      <c r="C7" s="234" t="s">
        <v>6</v>
      </c>
      <c r="D7" s="235" t="s">
        <v>123</v>
      </c>
      <c r="E7" s="235" t="s">
        <v>124</v>
      </c>
      <c r="F7" s="234" t="s">
        <v>37</v>
      </c>
      <c r="G7" s="234" t="s">
        <v>38</v>
      </c>
      <c r="H7" s="234" t="s">
        <v>41</v>
      </c>
      <c r="I7" s="234" t="s">
        <v>40</v>
      </c>
      <c r="J7" s="234" t="s">
        <v>1</v>
      </c>
      <c r="K7" s="233" t="s">
        <v>135</v>
      </c>
      <c r="L7" s="233" t="s">
        <v>136</v>
      </c>
      <c r="M7" s="233" t="s">
        <v>137</v>
      </c>
    </row>
    <row r="8" spans="1:35" ht="66" customHeight="1" x14ac:dyDescent="0.2">
      <c r="A8" s="236">
        <v>1</v>
      </c>
      <c r="B8" s="237"/>
      <c r="C8" s="16" t="s">
        <v>79</v>
      </c>
      <c r="D8" s="51" t="s">
        <v>80</v>
      </c>
      <c r="E8" s="51" t="s">
        <v>74</v>
      </c>
      <c r="F8" s="56" t="s">
        <v>145</v>
      </c>
      <c r="G8" s="244" t="s">
        <v>78</v>
      </c>
      <c r="H8" s="17" t="s">
        <v>47</v>
      </c>
      <c r="I8" s="182" t="s">
        <v>47</v>
      </c>
      <c r="J8" s="52" t="s">
        <v>46</v>
      </c>
      <c r="K8" s="238">
        <v>32.9</v>
      </c>
      <c r="L8" s="238">
        <v>65</v>
      </c>
      <c r="M8" s="239">
        <f>L8+K8</f>
        <v>97.9</v>
      </c>
    </row>
    <row r="9" spans="1:35" ht="66" customHeight="1" x14ac:dyDescent="0.2">
      <c r="A9" s="236">
        <v>2</v>
      </c>
      <c r="B9" s="237"/>
      <c r="C9" s="49" t="s">
        <v>111</v>
      </c>
      <c r="D9" s="51" t="s">
        <v>144</v>
      </c>
      <c r="E9" s="51" t="s">
        <v>81</v>
      </c>
      <c r="F9" s="57" t="s">
        <v>82</v>
      </c>
      <c r="G9" s="48" t="s">
        <v>83</v>
      </c>
      <c r="H9" s="181" t="s">
        <v>84</v>
      </c>
      <c r="I9" s="181" t="s">
        <v>84</v>
      </c>
      <c r="J9" s="52" t="s">
        <v>112</v>
      </c>
      <c r="K9" s="238">
        <v>48.8</v>
      </c>
      <c r="L9" s="238">
        <v>43</v>
      </c>
      <c r="M9" s="239">
        <f>L9+K9</f>
        <v>91.8</v>
      </c>
    </row>
    <row r="10" spans="1:35" ht="66" customHeight="1" x14ac:dyDescent="0.2">
      <c r="A10" s="236">
        <v>3</v>
      </c>
      <c r="B10" s="237"/>
      <c r="C10" s="16" t="s">
        <v>73</v>
      </c>
      <c r="D10" s="51" t="s">
        <v>75</v>
      </c>
      <c r="E10" s="51" t="s">
        <v>74</v>
      </c>
      <c r="F10" s="57" t="s">
        <v>117</v>
      </c>
      <c r="G10" s="48" t="s">
        <v>69</v>
      </c>
      <c r="H10" s="17" t="s">
        <v>47</v>
      </c>
      <c r="I10" s="17" t="s">
        <v>47</v>
      </c>
      <c r="J10" s="52" t="s">
        <v>46</v>
      </c>
      <c r="K10" s="238">
        <v>35.4</v>
      </c>
      <c r="L10" s="238">
        <v>50</v>
      </c>
      <c r="M10" s="239">
        <f>L10+K10</f>
        <v>85.4</v>
      </c>
    </row>
    <row r="11" spans="1:35" ht="66" customHeight="1" x14ac:dyDescent="0.2">
      <c r="A11" s="236">
        <v>4</v>
      </c>
      <c r="B11" s="237"/>
      <c r="C11" s="49" t="s">
        <v>76</v>
      </c>
      <c r="D11" s="51" t="s">
        <v>77</v>
      </c>
      <c r="E11" s="51" t="s">
        <v>74</v>
      </c>
      <c r="F11" s="56" t="s">
        <v>145</v>
      </c>
      <c r="G11" s="244" t="s">
        <v>78</v>
      </c>
      <c r="H11" s="17" t="s">
        <v>47</v>
      </c>
      <c r="I11" s="182" t="s">
        <v>47</v>
      </c>
      <c r="J11" s="52" t="s">
        <v>46</v>
      </c>
      <c r="K11" s="238">
        <v>22</v>
      </c>
      <c r="L11" s="238">
        <v>40</v>
      </c>
      <c r="M11" s="239">
        <f>L11+K11</f>
        <v>62</v>
      </c>
    </row>
    <row r="12" spans="1:35" ht="66" customHeight="1" x14ac:dyDescent="0.2">
      <c r="A12" s="236">
        <v>5</v>
      </c>
      <c r="B12" s="237"/>
      <c r="C12" s="49" t="s">
        <v>91</v>
      </c>
      <c r="D12" s="51" t="s">
        <v>92</v>
      </c>
      <c r="E12" s="51" t="s">
        <v>81</v>
      </c>
      <c r="F12" s="57" t="s">
        <v>117</v>
      </c>
      <c r="G12" s="48" t="s">
        <v>69</v>
      </c>
      <c r="H12" s="17" t="s">
        <v>47</v>
      </c>
      <c r="I12" s="17" t="s">
        <v>47</v>
      </c>
      <c r="J12" s="52" t="s">
        <v>46</v>
      </c>
      <c r="K12" s="238">
        <v>34.1</v>
      </c>
      <c r="L12" s="238">
        <v>19</v>
      </c>
      <c r="M12" s="239">
        <f>L12+K12</f>
        <v>53.1</v>
      </c>
    </row>
    <row r="13" spans="1:35" ht="66" customHeight="1" x14ac:dyDescent="0.2">
      <c r="A13" s="236">
        <v>6</v>
      </c>
      <c r="B13" s="237"/>
      <c r="C13" s="16" t="s">
        <v>150</v>
      </c>
      <c r="D13" s="51"/>
      <c r="E13" s="51" t="s">
        <v>81</v>
      </c>
      <c r="F13" s="49" t="s">
        <v>93</v>
      </c>
      <c r="G13" s="43" t="s">
        <v>94</v>
      </c>
      <c r="H13" s="181" t="s">
        <v>47</v>
      </c>
      <c r="I13" s="17" t="s">
        <v>47</v>
      </c>
      <c r="J13" s="52" t="s">
        <v>46</v>
      </c>
      <c r="K13" s="238">
        <v>36</v>
      </c>
      <c r="L13" s="238">
        <v>2</v>
      </c>
      <c r="M13" s="239">
        <f>L13+K13</f>
        <v>38</v>
      </c>
    </row>
    <row r="14" spans="1:35" ht="66" customHeight="1" x14ac:dyDescent="0.2">
      <c r="A14" s="236">
        <v>7</v>
      </c>
      <c r="B14" s="237"/>
      <c r="C14" s="16" t="s">
        <v>113</v>
      </c>
      <c r="D14" s="51"/>
      <c r="E14" s="51" t="s">
        <v>81</v>
      </c>
      <c r="F14" s="57" t="s">
        <v>82</v>
      </c>
      <c r="G14" s="48" t="s">
        <v>83</v>
      </c>
      <c r="H14" s="181" t="s">
        <v>84</v>
      </c>
      <c r="I14" s="181" t="s">
        <v>84</v>
      </c>
      <c r="J14" s="52" t="s">
        <v>112</v>
      </c>
      <c r="K14" s="238">
        <v>19.5</v>
      </c>
      <c r="L14" s="238">
        <v>0</v>
      </c>
      <c r="M14" s="239">
        <f>L14+K14</f>
        <v>19.5</v>
      </c>
    </row>
    <row r="15" spans="1:35" ht="66" customHeight="1" x14ac:dyDescent="0.2">
      <c r="A15" s="236">
        <v>8</v>
      </c>
      <c r="B15" s="237"/>
      <c r="C15" s="49" t="s">
        <v>101</v>
      </c>
      <c r="D15" s="51" t="s">
        <v>139</v>
      </c>
      <c r="E15" s="51" t="s">
        <v>81</v>
      </c>
      <c r="F15" s="49" t="s">
        <v>149</v>
      </c>
      <c r="G15" s="51" t="s">
        <v>102</v>
      </c>
      <c r="H15" s="61" t="s">
        <v>103</v>
      </c>
      <c r="I15" s="61" t="s">
        <v>106</v>
      </c>
      <c r="J15" s="52" t="s">
        <v>180</v>
      </c>
      <c r="K15" s="238">
        <v>11</v>
      </c>
      <c r="L15" s="238">
        <v>7</v>
      </c>
      <c r="M15" s="239">
        <f>L15+K15</f>
        <v>18</v>
      </c>
    </row>
    <row r="16" spans="1:35" ht="66" customHeight="1" x14ac:dyDescent="0.2">
      <c r="A16" s="236">
        <v>9</v>
      </c>
      <c r="B16" s="237"/>
      <c r="C16" s="49" t="s">
        <v>95</v>
      </c>
      <c r="D16" s="51"/>
      <c r="E16" s="51" t="s">
        <v>81</v>
      </c>
      <c r="F16" s="49" t="s">
        <v>148</v>
      </c>
      <c r="G16" s="51" t="s">
        <v>96</v>
      </c>
      <c r="H16" s="52" t="s">
        <v>47</v>
      </c>
      <c r="I16" s="52" t="s">
        <v>47</v>
      </c>
      <c r="J16" s="52" t="s">
        <v>46</v>
      </c>
      <c r="K16" s="238">
        <v>0</v>
      </c>
      <c r="L16" s="238">
        <v>0</v>
      </c>
      <c r="M16" s="239">
        <f>L16+K16</f>
        <v>0</v>
      </c>
    </row>
    <row r="17" spans="1:13" ht="40.5" customHeight="1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1:13" ht="40.5" customHeight="1" x14ac:dyDescent="0.2">
      <c r="A18" s="240"/>
      <c r="B18" s="240"/>
      <c r="C18" s="261" t="s">
        <v>2</v>
      </c>
      <c r="D18" s="31"/>
      <c r="E18" s="31"/>
      <c r="F18" s="5"/>
      <c r="G18" s="5" t="s">
        <v>70</v>
      </c>
      <c r="H18" s="1"/>
      <c r="I18" s="5"/>
      <c r="K18" s="1"/>
      <c r="L18" s="240"/>
      <c r="M18" s="240"/>
    </row>
    <row r="19" spans="1:13" ht="40.5" customHeight="1" x14ac:dyDescent="0.2">
      <c r="A19" s="240"/>
      <c r="B19" s="240"/>
      <c r="C19" s="261" t="s">
        <v>155</v>
      </c>
      <c r="D19" s="32"/>
      <c r="E19" s="32"/>
      <c r="F19" s="5"/>
      <c r="G19" s="5" t="s">
        <v>176</v>
      </c>
      <c r="H19" s="1"/>
      <c r="I19" s="5"/>
      <c r="K19" s="1"/>
      <c r="L19" s="240"/>
      <c r="M19" s="240"/>
    </row>
    <row r="20" spans="1:13" ht="40.5" customHeight="1" x14ac:dyDescent="0.2">
      <c r="A20" s="240"/>
      <c r="B20" s="240"/>
      <c r="C20" s="261" t="s">
        <v>3</v>
      </c>
      <c r="D20" s="32"/>
      <c r="E20" s="32"/>
      <c r="F20" s="5"/>
      <c r="G20" s="5" t="s">
        <v>85</v>
      </c>
      <c r="H20" s="1"/>
      <c r="I20" s="31"/>
      <c r="K20" s="1"/>
      <c r="L20" s="240"/>
      <c r="M20" s="240"/>
    </row>
  </sheetData>
  <sortState ref="A8:AJ16">
    <sortCondition descending="1" ref="M8:M16"/>
  </sortState>
  <mergeCells count="6">
    <mergeCell ref="A2:L2"/>
    <mergeCell ref="A4:L4"/>
    <mergeCell ref="M6:N6"/>
    <mergeCell ref="A1:M1"/>
    <mergeCell ref="A3:M3"/>
    <mergeCell ref="A5:M5"/>
  </mergeCells>
  <pageMargins left="0.24479166666666666" right="0.10416666666666667" top="0.74803149606299213" bottom="0.74803149606299213" header="0.31496062992125984" footer="0.31496062992125984"/>
  <pageSetup paperSize="9" scale="56" orientation="portrait" copies="6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21"/>
  <sheetViews>
    <sheetView view="pageBreakPreview" topLeftCell="A4" zoomScale="75" zoomScaleNormal="75" zoomScaleSheetLayoutView="75" workbookViewId="0">
      <selection activeCell="O10" sqref="O10"/>
    </sheetView>
  </sheetViews>
  <sheetFormatPr defaultColWidth="9.140625" defaultRowHeight="14.25" x14ac:dyDescent="0.2"/>
  <cols>
    <col min="1" max="1" width="5.140625" style="1" customWidth="1"/>
    <col min="2" max="2" width="8.7109375" style="1" customWidth="1"/>
    <col min="3" max="3" width="28" style="1" customWidth="1"/>
    <col min="4" max="4" width="12.42578125" style="1" customWidth="1"/>
    <col min="5" max="5" width="6.42578125" style="1" customWidth="1"/>
    <col min="6" max="6" width="32.7109375" style="1" customWidth="1"/>
    <col min="7" max="7" width="14.28515625" style="1" hidden="1" customWidth="1"/>
    <col min="8" max="8" width="20" style="1" hidden="1" customWidth="1"/>
    <col min="9" max="9" width="18.42578125" style="1" customWidth="1"/>
    <col min="10" max="10" width="21.28515625" style="1" customWidth="1"/>
    <col min="11" max="11" width="8.42578125" style="1" customWidth="1"/>
    <col min="12" max="12" width="8.7109375" style="1" customWidth="1"/>
    <col min="13" max="20" width="8.42578125" style="1" customWidth="1"/>
    <col min="21" max="21" width="9.140625" style="1" customWidth="1"/>
    <col min="22" max="16384" width="9.140625" style="1"/>
  </cols>
  <sheetData>
    <row r="1" spans="1:20" ht="78" customHeight="1" x14ac:dyDescent="0.3">
      <c r="A1" s="105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30" customHeight="1" x14ac:dyDescent="0.25">
      <c r="A2" s="121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41.25" customHeight="1" x14ac:dyDescent="0.2">
      <c r="A3" s="169" t="s">
        <v>130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8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Q4" s="195"/>
      <c r="R4" s="196"/>
      <c r="S4" s="195"/>
      <c r="T4" s="195"/>
    </row>
    <row r="5" spans="1:20" s="33" customFormat="1" ht="24.75" customHeight="1" thickBot="1" x14ac:dyDescent="0.3">
      <c r="A5" s="176" t="str">
        <f>[1]МЛ!$A$7</f>
        <v>г. Волгоград, Спортивная база РОО "Федерация конного спорта Волгоградской области"</v>
      </c>
      <c r="B5" s="176"/>
      <c r="C5" s="197"/>
      <c r="D5" s="197"/>
      <c r="E5" s="197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99"/>
      <c r="S5" s="200"/>
      <c r="T5" s="200" t="str">
        <f>[1]МЛ!$J$7</f>
        <v>25.04.2021 г.</v>
      </c>
    </row>
    <row r="6" spans="1:20" ht="39" customHeight="1" x14ac:dyDescent="0.2">
      <c r="A6" s="201" t="s">
        <v>5</v>
      </c>
      <c r="B6" s="202" t="s">
        <v>122</v>
      </c>
      <c r="C6" s="203" t="s">
        <v>6</v>
      </c>
      <c r="D6" s="203" t="s">
        <v>123</v>
      </c>
      <c r="E6" s="203" t="s">
        <v>124</v>
      </c>
      <c r="F6" s="203" t="s">
        <v>37</v>
      </c>
      <c r="G6" s="203" t="s">
        <v>53</v>
      </c>
      <c r="H6" s="203" t="s">
        <v>41</v>
      </c>
      <c r="I6" s="203" t="s">
        <v>40</v>
      </c>
      <c r="J6" s="203" t="s">
        <v>1</v>
      </c>
      <c r="K6" s="204" t="s">
        <v>55</v>
      </c>
      <c r="L6" s="205"/>
      <c r="M6" s="205"/>
      <c r="N6" s="206"/>
      <c r="O6" s="204" t="s">
        <v>50</v>
      </c>
      <c r="P6" s="205"/>
      <c r="Q6" s="205"/>
      <c r="R6" s="206"/>
      <c r="S6" s="207" t="s">
        <v>131</v>
      </c>
      <c r="T6" s="207" t="s">
        <v>132</v>
      </c>
    </row>
    <row r="7" spans="1:20" ht="93.75" customHeight="1" x14ac:dyDescent="0.2">
      <c r="A7" s="158"/>
      <c r="B7" s="126"/>
      <c r="C7" s="164"/>
      <c r="D7" s="164"/>
      <c r="E7" s="164"/>
      <c r="F7" s="164"/>
      <c r="G7" s="164"/>
      <c r="H7" s="164"/>
      <c r="I7" s="164"/>
      <c r="J7" s="164"/>
      <c r="K7" s="157" t="s">
        <v>32</v>
      </c>
      <c r="L7" s="125" t="s">
        <v>16</v>
      </c>
      <c r="M7" s="125" t="s">
        <v>133</v>
      </c>
      <c r="N7" s="208" t="s">
        <v>5</v>
      </c>
      <c r="O7" s="157" t="s">
        <v>32</v>
      </c>
      <c r="P7" s="126" t="s">
        <v>16</v>
      </c>
      <c r="Q7" s="126" t="s">
        <v>126</v>
      </c>
      <c r="R7" s="209" t="s">
        <v>5</v>
      </c>
      <c r="S7" s="161"/>
      <c r="T7" s="161"/>
    </row>
    <row r="8" spans="1:20" ht="39.75" customHeight="1" thickBot="1" x14ac:dyDescent="0.25">
      <c r="A8" s="210"/>
      <c r="B8" s="211"/>
      <c r="C8" s="212"/>
      <c r="D8" s="212"/>
      <c r="E8" s="212"/>
      <c r="F8" s="212"/>
      <c r="G8" s="212"/>
      <c r="H8" s="212"/>
      <c r="I8" s="212"/>
      <c r="J8" s="212"/>
      <c r="K8" s="210"/>
      <c r="L8" s="211"/>
      <c r="M8" s="211"/>
      <c r="N8" s="213"/>
      <c r="O8" s="210"/>
      <c r="P8" s="211"/>
      <c r="Q8" s="211"/>
      <c r="R8" s="213"/>
      <c r="S8" s="214"/>
      <c r="T8" s="214"/>
    </row>
    <row r="9" spans="1:20" ht="51.75" customHeight="1" x14ac:dyDescent="0.2">
      <c r="A9" s="215"/>
      <c r="B9" s="180"/>
      <c r="C9" s="16"/>
      <c r="D9" s="51"/>
      <c r="E9" s="51"/>
      <c r="F9" s="56"/>
      <c r="G9" s="244"/>
      <c r="H9" s="17"/>
      <c r="I9" s="182"/>
      <c r="J9" s="52"/>
      <c r="K9" s="216"/>
      <c r="L9" s="217"/>
      <c r="M9" s="218"/>
      <c r="N9" s="219"/>
      <c r="O9" s="216"/>
      <c r="P9" s="217"/>
      <c r="Q9" s="218"/>
      <c r="R9" s="219"/>
      <c r="S9" s="215"/>
      <c r="T9" s="215"/>
    </row>
    <row r="10" spans="1:20" ht="51.75" customHeight="1" x14ac:dyDescent="0.2">
      <c r="A10" s="215"/>
      <c r="B10" s="180"/>
      <c r="C10" s="49"/>
      <c r="D10" s="51"/>
      <c r="E10" s="51"/>
      <c r="F10" s="57"/>
      <c r="G10" s="48"/>
      <c r="H10" s="181"/>
      <c r="I10" s="181"/>
      <c r="J10" s="52"/>
      <c r="K10" s="216"/>
      <c r="L10" s="217"/>
      <c r="M10" s="218"/>
      <c r="N10" s="219"/>
      <c r="O10" s="216"/>
      <c r="P10" s="217"/>
      <c r="Q10" s="218"/>
      <c r="R10" s="219"/>
      <c r="S10" s="215"/>
      <c r="T10" s="215"/>
    </row>
    <row r="11" spans="1:20" ht="51.75" customHeight="1" x14ac:dyDescent="0.2">
      <c r="A11" s="215"/>
      <c r="B11" s="180"/>
      <c r="C11" s="16"/>
      <c r="D11" s="51"/>
      <c r="E11" s="51"/>
      <c r="F11" s="57"/>
      <c r="G11" s="48"/>
      <c r="H11" s="17"/>
      <c r="I11" s="17"/>
      <c r="J11" s="52"/>
      <c r="K11" s="216"/>
      <c r="L11" s="217"/>
      <c r="M11" s="218"/>
      <c r="N11" s="219"/>
      <c r="O11" s="216"/>
      <c r="P11" s="217"/>
      <c r="Q11" s="218"/>
      <c r="R11" s="219"/>
      <c r="S11" s="215"/>
      <c r="T11" s="215"/>
    </row>
    <row r="12" spans="1:20" ht="51.75" customHeight="1" x14ac:dyDescent="0.2">
      <c r="A12" s="215"/>
      <c r="B12" s="180"/>
      <c r="C12" s="49"/>
      <c r="D12" s="51"/>
      <c r="E12" s="51"/>
      <c r="F12" s="56"/>
      <c r="G12" s="244"/>
      <c r="H12" s="17"/>
      <c r="I12" s="182"/>
      <c r="J12" s="52"/>
      <c r="K12" s="216"/>
      <c r="L12" s="217"/>
      <c r="M12" s="218"/>
      <c r="N12" s="220"/>
      <c r="O12" s="216"/>
      <c r="P12" s="217"/>
      <c r="Q12" s="218"/>
      <c r="R12" s="220"/>
      <c r="S12" s="215"/>
      <c r="T12" s="215"/>
    </row>
    <row r="13" spans="1:20" ht="51.75" customHeight="1" x14ac:dyDescent="0.2">
      <c r="A13" s="215"/>
      <c r="B13" s="180"/>
      <c r="C13" s="49"/>
      <c r="D13" s="51"/>
      <c r="E13" s="51"/>
      <c r="F13" s="57"/>
      <c r="G13" s="48"/>
      <c r="H13" s="17"/>
      <c r="I13" s="17"/>
      <c r="J13" s="52"/>
      <c r="K13" s="216"/>
      <c r="L13" s="217"/>
      <c r="M13" s="218"/>
      <c r="N13" s="219"/>
      <c r="O13" s="216"/>
      <c r="P13" s="217"/>
      <c r="Q13" s="218"/>
      <c r="R13" s="219"/>
      <c r="S13" s="215"/>
      <c r="T13" s="215"/>
    </row>
    <row r="14" spans="1:20" ht="51.75" customHeight="1" x14ac:dyDescent="0.2">
      <c r="A14" s="215"/>
      <c r="B14" s="180"/>
      <c r="C14" s="16"/>
      <c r="D14" s="51"/>
      <c r="E14" s="51"/>
      <c r="F14" s="49"/>
      <c r="G14" s="43"/>
      <c r="H14" s="181"/>
      <c r="I14" s="17"/>
      <c r="J14" s="52"/>
      <c r="K14" s="216"/>
      <c r="L14" s="217"/>
      <c r="M14" s="218"/>
      <c r="N14" s="220"/>
      <c r="O14" s="216"/>
      <c r="P14" s="217"/>
      <c r="Q14" s="218"/>
      <c r="R14" s="220"/>
      <c r="S14" s="215"/>
      <c r="T14" s="215"/>
    </row>
    <row r="15" spans="1:20" ht="51.75" customHeight="1" x14ac:dyDescent="0.2">
      <c r="A15" s="215"/>
      <c r="B15" s="180"/>
      <c r="C15" s="16"/>
      <c r="D15" s="51"/>
      <c r="E15" s="51"/>
      <c r="F15" s="57"/>
      <c r="G15" s="48"/>
      <c r="H15" s="181"/>
      <c r="I15" s="181"/>
      <c r="J15" s="52"/>
      <c r="K15" s="216"/>
      <c r="L15" s="217"/>
      <c r="M15" s="218"/>
      <c r="N15" s="219"/>
      <c r="O15" s="216"/>
      <c r="P15" s="217"/>
      <c r="Q15" s="218"/>
      <c r="R15" s="219"/>
      <c r="S15" s="215"/>
      <c r="T15" s="215"/>
    </row>
    <row r="16" spans="1:20" ht="51.75" customHeight="1" x14ac:dyDescent="0.2">
      <c r="A16" s="215"/>
      <c r="B16" s="180"/>
      <c r="C16" s="49"/>
      <c r="D16" s="51"/>
      <c r="E16" s="51"/>
      <c r="F16" s="49"/>
      <c r="G16" s="51"/>
      <c r="H16" s="61"/>
      <c r="I16" s="61"/>
      <c r="J16" s="52"/>
      <c r="K16" s="216"/>
      <c r="L16" s="217"/>
      <c r="M16" s="218"/>
      <c r="N16" s="219"/>
      <c r="O16" s="216"/>
      <c r="P16" s="217"/>
      <c r="Q16" s="218"/>
      <c r="R16" s="219"/>
      <c r="S16" s="215"/>
      <c r="T16" s="215"/>
    </row>
    <row r="17" spans="1:20" ht="51.75" customHeight="1" x14ac:dyDescent="0.2">
      <c r="A17" s="215"/>
      <c r="B17" s="180"/>
      <c r="C17" s="49"/>
      <c r="D17" s="51"/>
      <c r="E17" s="51"/>
      <c r="F17" s="49"/>
      <c r="G17" s="51"/>
      <c r="H17" s="52"/>
      <c r="I17" s="52"/>
      <c r="J17" s="52"/>
      <c r="K17" s="216"/>
      <c r="L17" s="217"/>
      <c r="M17" s="218"/>
      <c r="N17" s="219"/>
      <c r="O17" s="216"/>
      <c r="P17" s="217"/>
      <c r="Q17" s="218"/>
      <c r="R17" s="219"/>
      <c r="S17" s="215"/>
      <c r="T17" s="215"/>
    </row>
    <row r="18" spans="1:2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5"/>
      <c r="L18" s="2"/>
      <c r="M18" s="2"/>
      <c r="N18" s="35"/>
      <c r="O18" s="35"/>
      <c r="P18" s="2"/>
      <c r="Q18" s="2"/>
      <c r="R18" s="2"/>
      <c r="S18" s="2"/>
      <c r="T18" s="2"/>
    </row>
    <row r="19" spans="1:20" x14ac:dyDescent="0.2">
      <c r="A19" s="2"/>
      <c r="B19" s="2"/>
      <c r="C19" s="31" t="s">
        <v>2</v>
      </c>
      <c r="D19" s="31"/>
      <c r="E19" s="31"/>
      <c r="F19" s="5"/>
      <c r="G19" s="5"/>
      <c r="H19" s="5"/>
      <c r="I19" s="5"/>
      <c r="J19" s="5" t="s">
        <v>128</v>
      </c>
      <c r="K19" s="31"/>
      <c r="M19" s="2"/>
      <c r="N19" s="35"/>
      <c r="O19" s="35"/>
      <c r="P19" s="2"/>
      <c r="Q19" s="2"/>
      <c r="R19" s="2"/>
      <c r="S19" s="2"/>
      <c r="T19" s="2"/>
    </row>
    <row r="20" spans="1:20" x14ac:dyDescent="0.2">
      <c r="A20" s="2"/>
      <c r="B20" s="2"/>
      <c r="C20" s="32"/>
      <c r="D20" s="32"/>
      <c r="E20" s="32"/>
      <c r="F20" s="5"/>
      <c r="G20" s="5"/>
      <c r="H20" s="5"/>
      <c r="I20" s="5"/>
      <c r="J20" s="5"/>
      <c r="K20" s="5"/>
      <c r="M20" s="2"/>
      <c r="N20" s="35"/>
      <c r="O20" s="35"/>
      <c r="P20" s="2"/>
      <c r="Q20" s="2"/>
      <c r="R20" s="2"/>
      <c r="S20" s="2"/>
      <c r="T20" s="2"/>
    </row>
    <row r="21" spans="1:20" x14ac:dyDescent="0.2">
      <c r="A21" s="2"/>
      <c r="B21" s="2"/>
      <c r="C21" s="31" t="s">
        <v>3</v>
      </c>
      <c r="D21" s="31"/>
      <c r="E21" s="31"/>
      <c r="F21" s="31"/>
      <c r="G21" s="31"/>
      <c r="H21" s="31"/>
      <c r="I21" s="31"/>
      <c r="J21" s="193" t="s">
        <v>129</v>
      </c>
      <c r="K21" s="59"/>
      <c r="M21" s="2"/>
      <c r="N21" s="35"/>
      <c r="O21" s="35"/>
      <c r="P21" s="2"/>
      <c r="Q21" s="2"/>
      <c r="R21" s="2"/>
      <c r="S21" s="2"/>
      <c r="T21" s="2"/>
    </row>
  </sheetData>
  <mergeCells count="25">
    <mergeCell ref="A1:T1"/>
    <mergeCell ref="A2:T2"/>
    <mergeCell ref="A3:T3"/>
    <mergeCell ref="T6:T8"/>
    <mergeCell ref="K7:K8"/>
    <mergeCell ref="L7:L8"/>
    <mergeCell ref="M7:M8"/>
    <mergeCell ref="N7:N8"/>
    <mergeCell ref="O7:O8"/>
    <mergeCell ref="P7:P8"/>
    <mergeCell ref="Q7:Q8"/>
    <mergeCell ref="R7:R8"/>
    <mergeCell ref="H6:H8"/>
    <mergeCell ref="I6:I8"/>
    <mergeCell ref="J6:J8"/>
    <mergeCell ref="K6:N6"/>
    <mergeCell ref="O6:R6"/>
    <mergeCell ref="S6:S8"/>
    <mergeCell ref="A6:A8"/>
    <mergeCell ref="B6:B8"/>
    <mergeCell ref="C6:C8"/>
    <mergeCell ref="D6:D8"/>
    <mergeCell ref="E6:E8"/>
    <mergeCell ref="F6:F8"/>
    <mergeCell ref="G6:G8"/>
  </mergeCells>
  <pageMargins left="0.23622047244094491" right="0.19685039370078741" top="0.74803149606299213" bottom="0.74803149606299213" header="0.31496062992125984" footer="0.31496062992125984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topLeftCell="A10" zoomScaleNormal="100" zoomScaleSheetLayoutView="100" workbookViewId="0">
      <selection activeCell="G7" sqref="G7"/>
    </sheetView>
  </sheetViews>
  <sheetFormatPr defaultRowHeight="15" x14ac:dyDescent="0.25"/>
  <cols>
    <col min="1" max="1" width="26.28515625" customWidth="1"/>
    <col min="2" max="2" width="22.140625" customWidth="1"/>
    <col min="3" max="3" width="13" customWidth="1"/>
    <col min="4" max="4" width="28" customWidth="1"/>
    <col min="5" max="5" width="18.85546875" hidden="1" customWidth="1"/>
    <col min="257" max="257" width="28.7109375" customWidth="1"/>
    <col min="258" max="258" width="17.7109375" customWidth="1"/>
    <col min="259" max="259" width="13" customWidth="1"/>
    <col min="260" max="260" width="24.5703125" customWidth="1"/>
    <col min="261" max="261" width="12" customWidth="1"/>
    <col min="513" max="513" width="28.7109375" customWidth="1"/>
    <col min="514" max="514" width="17.7109375" customWidth="1"/>
    <col min="515" max="515" width="13" customWidth="1"/>
    <col min="516" max="516" width="24.5703125" customWidth="1"/>
    <col min="517" max="517" width="12" customWidth="1"/>
    <col min="769" max="769" width="28.7109375" customWidth="1"/>
    <col min="770" max="770" width="17.7109375" customWidth="1"/>
    <col min="771" max="771" width="13" customWidth="1"/>
    <col min="772" max="772" width="24.5703125" customWidth="1"/>
    <col min="773" max="773" width="12" customWidth="1"/>
    <col min="1025" max="1025" width="28.7109375" customWidth="1"/>
    <col min="1026" max="1026" width="17.7109375" customWidth="1"/>
    <col min="1027" max="1027" width="13" customWidth="1"/>
    <col min="1028" max="1028" width="24.5703125" customWidth="1"/>
    <col min="1029" max="1029" width="12" customWidth="1"/>
    <col min="1281" max="1281" width="28.7109375" customWidth="1"/>
    <col min="1282" max="1282" width="17.7109375" customWidth="1"/>
    <col min="1283" max="1283" width="13" customWidth="1"/>
    <col min="1284" max="1284" width="24.5703125" customWidth="1"/>
    <col min="1285" max="1285" width="12" customWidth="1"/>
    <col min="1537" max="1537" width="28.7109375" customWidth="1"/>
    <col min="1538" max="1538" width="17.7109375" customWidth="1"/>
    <col min="1539" max="1539" width="13" customWidth="1"/>
    <col min="1540" max="1540" width="24.5703125" customWidth="1"/>
    <col min="1541" max="1541" width="12" customWidth="1"/>
    <col min="1793" max="1793" width="28.7109375" customWidth="1"/>
    <col min="1794" max="1794" width="17.7109375" customWidth="1"/>
    <col min="1795" max="1795" width="13" customWidth="1"/>
    <col min="1796" max="1796" width="24.5703125" customWidth="1"/>
    <col min="1797" max="1797" width="12" customWidth="1"/>
    <col min="2049" max="2049" width="28.7109375" customWidth="1"/>
    <col min="2050" max="2050" width="17.7109375" customWidth="1"/>
    <col min="2051" max="2051" width="13" customWidth="1"/>
    <col min="2052" max="2052" width="24.5703125" customWidth="1"/>
    <col min="2053" max="2053" width="12" customWidth="1"/>
    <col min="2305" max="2305" width="28.7109375" customWidth="1"/>
    <col min="2306" max="2306" width="17.7109375" customWidth="1"/>
    <col min="2307" max="2307" width="13" customWidth="1"/>
    <col min="2308" max="2308" width="24.5703125" customWidth="1"/>
    <col min="2309" max="2309" width="12" customWidth="1"/>
    <col min="2561" max="2561" width="28.7109375" customWidth="1"/>
    <col min="2562" max="2562" width="17.7109375" customWidth="1"/>
    <col min="2563" max="2563" width="13" customWidth="1"/>
    <col min="2564" max="2564" width="24.5703125" customWidth="1"/>
    <col min="2565" max="2565" width="12" customWidth="1"/>
    <col min="2817" max="2817" width="28.7109375" customWidth="1"/>
    <col min="2818" max="2818" width="17.7109375" customWidth="1"/>
    <col min="2819" max="2819" width="13" customWidth="1"/>
    <col min="2820" max="2820" width="24.5703125" customWidth="1"/>
    <col min="2821" max="2821" width="12" customWidth="1"/>
    <col min="3073" max="3073" width="28.7109375" customWidth="1"/>
    <col min="3074" max="3074" width="17.7109375" customWidth="1"/>
    <col min="3075" max="3075" width="13" customWidth="1"/>
    <col min="3076" max="3076" width="24.5703125" customWidth="1"/>
    <col min="3077" max="3077" width="12" customWidth="1"/>
    <col min="3329" max="3329" width="28.7109375" customWidth="1"/>
    <col min="3330" max="3330" width="17.7109375" customWidth="1"/>
    <col min="3331" max="3331" width="13" customWidth="1"/>
    <col min="3332" max="3332" width="24.5703125" customWidth="1"/>
    <col min="3333" max="3333" width="12" customWidth="1"/>
    <col min="3585" max="3585" width="28.7109375" customWidth="1"/>
    <col min="3586" max="3586" width="17.7109375" customWidth="1"/>
    <col min="3587" max="3587" width="13" customWidth="1"/>
    <col min="3588" max="3588" width="24.5703125" customWidth="1"/>
    <col min="3589" max="3589" width="12" customWidth="1"/>
    <col min="3841" max="3841" width="28.7109375" customWidth="1"/>
    <col min="3842" max="3842" width="17.7109375" customWidth="1"/>
    <col min="3843" max="3843" width="13" customWidth="1"/>
    <col min="3844" max="3844" width="24.5703125" customWidth="1"/>
    <col min="3845" max="3845" width="12" customWidth="1"/>
    <col min="4097" max="4097" width="28.7109375" customWidth="1"/>
    <col min="4098" max="4098" width="17.7109375" customWidth="1"/>
    <col min="4099" max="4099" width="13" customWidth="1"/>
    <col min="4100" max="4100" width="24.5703125" customWidth="1"/>
    <col min="4101" max="4101" width="12" customWidth="1"/>
    <col min="4353" max="4353" width="28.7109375" customWidth="1"/>
    <col min="4354" max="4354" width="17.7109375" customWidth="1"/>
    <col min="4355" max="4355" width="13" customWidth="1"/>
    <col min="4356" max="4356" width="24.5703125" customWidth="1"/>
    <col min="4357" max="4357" width="12" customWidth="1"/>
    <col min="4609" max="4609" width="28.7109375" customWidth="1"/>
    <col min="4610" max="4610" width="17.7109375" customWidth="1"/>
    <col min="4611" max="4611" width="13" customWidth="1"/>
    <col min="4612" max="4612" width="24.5703125" customWidth="1"/>
    <col min="4613" max="4613" width="12" customWidth="1"/>
    <col min="4865" max="4865" width="28.7109375" customWidth="1"/>
    <col min="4866" max="4866" width="17.7109375" customWidth="1"/>
    <col min="4867" max="4867" width="13" customWidth="1"/>
    <col min="4868" max="4868" width="24.5703125" customWidth="1"/>
    <col min="4869" max="4869" width="12" customWidth="1"/>
    <col min="5121" max="5121" width="28.7109375" customWidth="1"/>
    <col min="5122" max="5122" width="17.7109375" customWidth="1"/>
    <col min="5123" max="5123" width="13" customWidth="1"/>
    <col min="5124" max="5124" width="24.5703125" customWidth="1"/>
    <col min="5125" max="5125" width="12" customWidth="1"/>
    <col min="5377" max="5377" width="28.7109375" customWidth="1"/>
    <col min="5378" max="5378" width="17.7109375" customWidth="1"/>
    <col min="5379" max="5379" width="13" customWidth="1"/>
    <col min="5380" max="5380" width="24.5703125" customWidth="1"/>
    <col min="5381" max="5381" width="12" customWidth="1"/>
    <col min="5633" max="5633" width="28.7109375" customWidth="1"/>
    <col min="5634" max="5634" width="17.7109375" customWidth="1"/>
    <col min="5635" max="5635" width="13" customWidth="1"/>
    <col min="5636" max="5636" width="24.5703125" customWidth="1"/>
    <col min="5637" max="5637" width="12" customWidth="1"/>
    <col min="5889" max="5889" width="28.7109375" customWidth="1"/>
    <col min="5890" max="5890" width="17.7109375" customWidth="1"/>
    <col min="5891" max="5891" width="13" customWidth="1"/>
    <col min="5892" max="5892" width="24.5703125" customWidth="1"/>
    <col min="5893" max="5893" width="12" customWidth="1"/>
    <col min="6145" max="6145" width="28.7109375" customWidth="1"/>
    <col min="6146" max="6146" width="17.7109375" customWidth="1"/>
    <col min="6147" max="6147" width="13" customWidth="1"/>
    <col min="6148" max="6148" width="24.5703125" customWidth="1"/>
    <col min="6149" max="6149" width="12" customWidth="1"/>
    <col min="6401" max="6401" width="28.7109375" customWidth="1"/>
    <col min="6402" max="6402" width="17.7109375" customWidth="1"/>
    <col min="6403" max="6403" width="13" customWidth="1"/>
    <col min="6404" max="6404" width="24.5703125" customWidth="1"/>
    <col min="6405" max="6405" width="12" customWidth="1"/>
    <col min="6657" max="6657" width="28.7109375" customWidth="1"/>
    <col min="6658" max="6658" width="17.7109375" customWidth="1"/>
    <col min="6659" max="6659" width="13" customWidth="1"/>
    <col min="6660" max="6660" width="24.5703125" customWidth="1"/>
    <col min="6661" max="6661" width="12" customWidth="1"/>
    <col min="6913" max="6913" width="28.7109375" customWidth="1"/>
    <col min="6914" max="6914" width="17.7109375" customWidth="1"/>
    <col min="6915" max="6915" width="13" customWidth="1"/>
    <col min="6916" max="6916" width="24.5703125" customWidth="1"/>
    <col min="6917" max="6917" width="12" customWidth="1"/>
    <col min="7169" max="7169" width="28.7109375" customWidth="1"/>
    <col min="7170" max="7170" width="17.7109375" customWidth="1"/>
    <col min="7171" max="7171" width="13" customWidth="1"/>
    <col min="7172" max="7172" width="24.5703125" customWidth="1"/>
    <col min="7173" max="7173" width="12" customWidth="1"/>
    <col min="7425" max="7425" width="28.7109375" customWidth="1"/>
    <col min="7426" max="7426" width="17.7109375" customWidth="1"/>
    <col min="7427" max="7427" width="13" customWidth="1"/>
    <col min="7428" max="7428" width="24.5703125" customWidth="1"/>
    <col min="7429" max="7429" width="12" customWidth="1"/>
    <col min="7681" max="7681" width="28.7109375" customWidth="1"/>
    <col min="7682" max="7682" width="17.7109375" customWidth="1"/>
    <col min="7683" max="7683" width="13" customWidth="1"/>
    <col min="7684" max="7684" width="24.5703125" customWidth="1"/>
    <col min="7685" max="7685" width="12" customWidth="1"/>
    <col min="7937" max="7937" width="28.7109375" customWidth="1"/>
    <col min="7938" max="7938" width="17.7109375" customWidth="1"/>
    <col min="7939" max="7939" width="13" customWidth="1"/>
    <col min="7940" max="7940" width="24.5703125" customWidth="1"/>
    <col min="7941" max="7941" width="12" customWidth="1"/>
    <col min="8193" max="8193" width="28.7109375" customWidth="1"/>
    <col min="8194" max="8194" width="17.7109375" customWidth="1"/>
    <col min="8195" max="8195" width="13" customWidth="1"/>
    <col min="8196" max="8196" width="24.5703125" customWidth="1"/>
    <col min="8197" max="8197" width="12" customWidth="1"/>
    <col min="8449" max="8449" width="28.7109375" customWidth="1"/>
    <col min="8450" max="8450" width="17.7109375" customWidth="1"/>
    <col min="8451" max="8451" width="13" customWidth="1"/>
    <col min="8452" max="8452" width="24.5703125" customWidth="1"/>
    <col min="8453" max="8453" width="12" customWidth="1"/>
    <col min="8705" max="8705" width="28.7109375" customWidth="1"/>
    <col min="8706" max="8706" width="17.7109375" customWidth="1"/>
    <col min="8707" max="8707" width="13" customWidth="1"/>
    <col min="8708" max="8708" width="24.5703125" customWidth="1"/>
    <col min="8709" max="8709" width="12" customWidth="1"/>
    <col min="8961" max="8961" width="28.7109375" customWidth="1"/>
    <col min="8962" max="8962" width="17.7109375" customWidth="1"/>
    <col min="8963" max="8963" width="13" customWidth="1"/>
    <col min="8964" max="8964" width="24.5703125" customWidth="1"/>
    <col min="8965" max="8965" width="12" customWidth="1"/>
    <col min="9217" max="9217" width="28.7109375" customWidth="1"/>
    <col min="9218" max="9218" width="17.7109375" customWidth="1"/>
    <col min="9219" max="9219" width="13" customWidth="1"/>
    <col min="9220" max="9220" width="24.5703125" customWidth="1"/>
    <col min="9221" max="9221" width="12" customWidth="1"/>
    <col min="9473" max="9473" width="28.7109375" customWidth="1"/>
    <col min="9474" max="9474" width="17.7109375" customWidth="1"/>
    <col min="9475" max="9475" width="13" customWidth="1"/>
    <col min="9476" max="9476" width="24.5703125" customWidth="1"/>
    <col min="9477" max="9477" width="12" customWidth="1"/>
    <col min="9729" max="9729" width="28.7109375" customWidth="1"/>
    <col min="9730" max="9730" width="17.7109375" customWidth="1"/>
    <col min="9731" max="9731" width="13" customWidth="1"/>
    <col min="9732" max="9732" width="24.5703125" customWidth="1"/>
    <col min="9733" max="9733" width="12" customWidth="1"/>
    <col min="9985" max="9985" width="28.7109375" customWidth="1"/>
    <col min="9986" max="9986" width="17.7109375" customWidth="1"/>
    <col min="9987" max="9987" width="13" customWidth="1"/>
    <col min="9988" max="9988" width="24.5703125" customWidth="1"/>
    <col min="9989" max="9989" width="12" customWidth="1"/>
    <col min="10241" max="10241" width="28.7109375" customWidth="1"/>
    <col min="10242" max="10242" width="17.7109375" customWidth="1"/>
    <col min="10243" max="10243" width="13" customWidth="1"/>
    <col min="10244" max="10244" width="24.5703125" customWidth="1"/>
    <col min="10245" max="10245" width="12" customWidth="1"/>
    <col min="10497" max="10497" width="28.7109375" customWidth="1"/>
    <col min="10498" max="10498" width="17.7109375" customWidth="1"/>
    <col min="10499" max="10499" width="13" customWidth="1"/>
    <col min="10500" max="10500" width="24.5703125" customWidth="1"/>
    <col min="10501" max="10501" width="12" customWidth="1"/>
    <col min="10753" max="10753" width="28.7109375" customWidth="1"/>
    <col min="10754" max="10754" width="17.7109375" customWidth="1"/>
    <col min="10755" max="10755" width="13" customWidth="1"/>
    <col min="10756" max="10756" width="24.5703125" customWidth="1"/>
    <col min="10757" max="10757" width="12" customWidth="1"/>
    <col min="11009" max="11009" width="28.7109375" customWidth="1"/>
    <col min="11010" max="11010" width="17.7109375" customWidth="1"/>
    <col min="11011" max="11011" width="13" customWidth="1"/>
    <col min="11012" max="11012" width="24.5703125" customWidth="1"/>
    <col min="11013" max="11013" width="12" customWidth="1"/>
    <col min="11265" max="11265" width="28.7109375" customWidth="1"/>
    <col min="11266" max="11266" width="17.7109375" customWidth="1"/>
    <col min="11267" max="11267" width="13" customWidth="1"/>
    <col min="11268" max="11268" width="24.5703125" customWidth="1"/>
    <col min="11269" max="11269" width="12" customWidth="1"/>
    <col min="11521" max="11521" width="28.7109375" customWidth="1"/>
    <col min="11522" max="11522" width="17.7109375" customWidth="1"/>
    <col min="11523" max="11523" width="13" customWidth="1"/>
    <col min="11524" max="11524" width="24.5703125" customWidth="1"/>
    <col min="11525" max="11525" width="12" customWidth="1"/>
    <col min="11777" max="11777" width="28.7109375" customWidth="1"/>
    <col min="11778" max="11778" width="17.7109375" customWidth="1"/>
    <col min="11779" max="11779" width="13" customWidth="1"/>
    <col min="11780" max="11780" width="24.5703125" customWidth="1"/>
    <col min="11781" max="11781" width="12" customWidth="1"/>
    <col min="12033" max="12033" width="28.7109375" customWidth="1"/>
    <col min="12034" max="12034" width="17.7109375" customWidth="1"/>
    <col min="12035" max="12035" width="13" customWidth="1"/>
    <col min="12036" max="12036" width="24.5703125" customWidth="1"/>
    <col min="12037" max="12037" width="12" customWidth="1"/>
    <col min="12289" max="12289" width="28.7109375" customWidth="1"/>
    <col min="12290" max="12290" width="17.7109375" customWidth="1"/>
    <col min="12291" max="12291" width="13" customWidth="1"/>
    <col min="12292" max="12292" width="24.5703125" customWidth="1"/>
    <col min="12293" max="12293" width="12" customWidth="1"/>
    <col min="12545" max="12545" width="28.7109375" customWidth="1"/>
    <col min="12546" max="12546" width="17.7109375" customWidth="1"/>
    <col min="12547" max="12547" width="13" customWidth="1"/>
    <col min="12548" max="12548" width="24.5703125" customWidth="1"/>
    <col min="12549" max="12549" width="12" customWidth="1"/>
    <col min="12801" max="12801" width="28.7109375" customWidth="1"/>
    <col min="12802" max="12802" width="17.7109375" customWidth="1"/>
    <col min="12803" max="12803" width="13" customWidth="1"/>
    <col min="12804" max="12804" width="24.5703125" customWidth="1"/>
    <col min="12805" max="12805" width="12" customWidth="1"/>
    <col min="13057" max="13057" width="28.7109375" customWidth="1"/>
    <col min="13058" max="13058" width="17.7109375" customWidth="1"/>
    <col min="13059" max="13059" width="13" customWidth="1"/>
    <col min="13060" max="13060" width="24.5703125" customWidth="1"/>
    <col min="13061" max="13061" width="12" customWidth="1"/>
    <col min="13313" max="13313" width="28.7109375" customWidth="1"/>
    <col min="13314" max="13314" width="17.7109375" customWidth="1"/>
    <col min="13315" max="13315" width="13" customWidth="1"/>
    <col min="13316" max="13316" width="24.5703125" customWidth="1"/>
    <col min="13317" max="13317" width="12" customWidth="1"/>
    <col min="13569" max="13569" width="28.7109375" customWidth="1"/>
    <col min="13570" max="13570" width="17.7109375" customWidth="1"/>
    <col min="13571" max="13571" width="13" customWidth="1"/>
    <col min="13572" max="13572" width="24.5703125" customWidth="1"/>
    <col min="13573" max="13573" width="12" customWidth="1"/>
    <col min="13825" max="13825" width="28.7109375" customWidth="1"/>
    <col min="13826" max="13826" width="17.7109375" customWidth="1"/>
    <col min="13827" max="13827" width="13" customWidth="1"/>
    <col min="13828" max="13828" width="24.5703125" customWidth="1"/>
    <col min="13829" max="13829" width="12" customWidth="1"/>
    <col min="14081" max="14081" width="28.7109375" customWidth="1"/>
    <col min="14082" max="14082" width="17.7109375" customWidth="1"/>
    <col min="14083" max="14083" width="13" customWidth="1"/>
    <col min="14084" max="14084" width="24.5703125" customWidth="1"/>
    <col min="14085" max="14085" width="12" customWidth="1"/>
    <col min="14337" max="14337" width="28.7109375" customWidth="1"/>
    <col min="14338" max="14338" width="17.7109375" customWidth="1"/>
    <col min="14339" max="14339" width="13" customWidth="1"/>
    <col min="14340" max="14340" width="24.5703125" customWidth="1"/>
    <col min="14341" max="14341" width="12" customWidth="1"/>
    <col min="14593" max="14593" width="28.7109375" customWidth="1"/>
    <col min="14594" max="14594" width="17.7109375" customWidth="1"/>
    <col min="14595" max="14595" width="13" customWidth="1"/>
    <col min="14596" max="14596" width="24.5703125" customWidth="1"/>
    <col min="14597" max="14597" width="12" customWidth="1"/>
    <col min="14849" max="14849" width="28.7109375" customWidth="1"/>
    <col min="14850" max="14850" width="17.7109375" customWidth="1"/>
    <col min="14851" max="14851" width="13" customWidth="1"/>
    <col min="14852" max="14852" width="24.5703125" customWidth="1"/>
    <col min="14853" max="14853" width="12" customWidth="1"/>
    <col min="15105" max="15105" width="28.7109375" customWidth="1"/>
    <col min="15106" max="15106" width="17.7109375" customWidth="1"/>
    <col min="15107" max="15107" width="13" customWidth="1"/>
    <col min="15108" max="15108" width="24.5703125" customWidth="1"/>
    <col min="15109" max="15109" width="12" customWidth="1"/>
    <col min="15361" max="15361" width="28.7109375" customWidth="1"/>
    <col min="15362" max="15362" width="17.7109375" customWidth="1"/>
    <col min="15363" max="15363" width="13" customWidth="1"/>
    <col min="15364" max="15364" width="24.5703125" customWidth="1"/>
    <col min="15365" max="15365" width="12" customWidth="1"/>
    <col min="15617" max="15617" width="28.7109375" customWidth="1"/>
    <col min="15618" max="15618" width="17.7109375" customWidth="1"/>
    <col min="15619" max="15619" width="13" customWidth="1"/>
    <col min="15620" max="15620" width="24.5703125" customWidth="1"/>
    <col min="15621" max="15621" width="12" customWidth="1"/>
    <col min="15873" max="15873" width="28.7109375" customWidth="1"/>
    <col min="15874" max="15874" width="17.7109375" customWidth="1"/>
    <col min="15875" max="15875" width="13" customWidth="1"/>
    <col min="15876" max="15876" width="24.5703125" customWidth="1"/>
    <col min="15877" max="15877" width="12" customWidth="1"/>
    <col min="16129" max="16129" width="28.7109375" customWidth="1"/>
    <col min="16130" max="16130" width="17.7109375" customWidth="1"/>
    <col min="16131" max="16131" width="13" customWidth="1"/>
    <col min="16132" max="16132" width="24.5703125" customWidth="1"/>
    <col min="16133" max="16133" width="12" customWidth="1"/>
  </cols>
  <sheetData>
    <row r="1" spans="1:10" ht="50.25" customHeight="1" x14ac:dyDescent="0.25">
      <c r="A1" s="173" t="s">
        <v>89</v>
      </c>
      <c r="B1" s="173"/>
      <c r="C1" s="173"/>
      <c r="D1" s="173"/>
      <c r="E1" s="173"/>
      <c r="F1" s="73"/>
      <c r="G1" s="73"/>
      <c r="H1" s="73"/>
      <c r="I1" s="73"/>
      <c r="J1" s="73"/>
    </row>
    <row r="2" spans="1:10" ht="20.25" customHeight="1" x14ac:dyDescent="0.25">
      <c r="A2" s="74"/>
      <c r="B2" s="74"/>
      <c r="C2" s="74"/>
      <c r="D2" s="74"/>
      <c r="E2" s="74"/>
      <c r="F2" s="73"/>
      <c r="G2" s="73"/>
      <c r="H2" s="73"/>
      <c r="I2" s="73"/>
      <c r="J2" s="73"/>
    </row>
    <row r="3" spans="1:10" ht="18" x14ac:dyDescent="0.25">
      <c r="A3" s="265" t="s">
        <v>160</v>
      </c>
      <c r="B3" s="265"/>
      <c r="C3" s="265"/>
      <c r="D3" s="265"/>
      <c r="E3" s="265"/>
      <c r="F3" s="75"/>
      <c r="G3" s="75"/>
      <c r="H3" s="75"/>
      <c r="I3" s="75"/>
      <c r="J3" s="75"/>
    </row>
    <row r="4" spans="1:10" ht="31.5" customHeight="1" x14ac:dyDescent="0.25">
      <c r="A4" s="275" t="s">
        <v>175</v>
      </c>
      <c r="B4" s="75"/>
      <c r="C4" s="75"/>
      <c r="D4" s="276" t="s">
        <v>114</v>
      </c>
      <c r="E4" s="77"/>
      <c r="F4" s="75"/>
      <c r="G4" s="75"/>
      <c r="H4" s="75"/>
      <c r="I4" s="75"/>
      <c r="J4" s="75"/>
    </row>
    <row r="5" spans="1:10" ht="24.75" customHeight="1" x14ac:dyDescent="0.25">
      <c r="A5" s="78" t="s">
        <v>60</v>
      </c>
      <c r="B5" s="78" t="s">
        <v>61</v>
      </c>
      <c r="C5" s="78" t="s">
        <v>62</v>
      </c>
      <c r="D5" s="78" t="s">
        <v>63</v>
      </c>
      <c r="E5" s="78" t="s">
        <v>64</v>
      </c>
      <c r="F5" s="75"/>
      <c r="G5" s="75"/>
      <c r="H5" s="75"/>
      <c r="I5" s="75"/>
      <c r="J5" s="75"/>
    </row>
    <row r="6" spans="1:10" ht="24.75" customHeight="1" x14ac:dyDescent="0.25">
      <c r="A6" s="79" t="s">
        <v>2</v>
      </c>
      <c r="B6" s="79" t="s">
        <v>156</v>
      </c>
      <c r="C6" s="79" t="s">
        <v>157</v>
      </c>
      <c r="D6" s="79" t="s">
        <v>65</v>
      </c>
      <c r="E6" s="80"/>
      <c r="F6" s="75"/>
      <c r="G6" s="75"/>
      <c r="H6" s="75"/>
      <c r="I6" s="75"/>
      <c r="J6" s="75"/>
    </row>
    <row r="7" spans="1:10" ht="24.75" customHeight="1" x14ac:dyDescent="0.25">
      <c r="A7" s="79" t="s">
        <v>178</v>
      </c>
      <c r="B7" s="79" t="s">
        <v>162</v>
      </c>
      <c r="C7" s="79" t="s">
        <v>157</v>
      </c>
      <c r="D7" s="79" t="s">
        <v>65</v>
      </c>
      <c r="E7" s="80"/>
      <c r="F7" s="75"/>
      <c r="G7" s="75"/>
      <c r="H7" s="75"/>
      <c r="I7" s="75"/>
      <c r="J7" s="75"/>
    </row>
    <row r="8" spans="1:10" ht="24.75" customHeight="1" x14ac:dyDescent="0.25">
      <c r="A8" s="79" t="s">
        <v>178</v>
      </c>
      <c r="B8" s="79" t="s">
        <v>163</v>
      </c>
      <c r="C8" s="79" t="s">
        <v>159</v>
      </c>
      <c r="D8" s="79" t="s">
        <v>65</v>
      </c>
      <c r="E8" s="80"/>
      <c r="F8" s="75"/>
      <c r="G8" s="75"/>
      <c r="H8" s="75"/>
      <c r="I8" s="75"/>
      <c r="J8" s="75"/>
    </row>
    <row r="9" spans="1:10" ht="24.75" customHeight="1" x14ac:dyDescent="0.25">
      <c r="A9" s="79" t="s">
        <v>178</v>
      </c>
      <c r="B9" s="79" t="s">
        <v>179</v>
      </c>
      <c r="C9" s="79" t="s">
        <v>159</v>
      </c>
      <c r="D9" s="79" t="s">
        <v>169</v>
      </c>
      <c r="E9" s="270"/>
      <c r="F9" s="268"/>
      <c r="G9" s="268"/>
      <c r="H9" s="268"/>
      <c r="I9" s="268"/>
      <c r="J9" s="268"/>
    </row>
    <row r="10" spans="1:10" ht="24.75" customHeight="1" x14ac:dyDescent="0.25">
      <c r="A10" s="79" t="s">
        <v>170</v>
      </c>
      <c r="B10" s="79" t="s">
        <v>171</v>
      </c>
      <c r="C10" s="79" t="s">
        <v>172</v>
      </c>
      <c r="D10" s="79" t="s">
        <v>173</v>
      </c>
      <c r="E10" s="270"/>
      <c r="F10" s="268"/>
      <c r="G10" s="268"/>
      <c r="H10" s="268"/>
      <c r="I10" s="268"/>
      <c r="J10" s="268"/>
    </row>
    <row r="11" spans="1:10" ht="24.75" customHeight="1" x14ac:dyDescent="0.25">
      <c r="A11" s="79" t="s">
        <v>166</v>
      </c>
      <c r="B11" s="79" t="s">
        <v>167</v>
      </c>
      <c r="C11" s="79" t="s">
        <v>168</v>
      </c>
      <c r="D11" s="79" t="s">
        <v>65</v>
      </c>
      <c r="E11" s="80"/>
      <c r="F11" s="75"/>
      <c r="G11" s="75"/>
      <c r="H11" s="75"/>
      <c r="I11" s="75"/>
      <c r="J11" s="75"/>
    </row>
    <row r="12" spans="1:10" ht="24.75" customHeight="1" x14ac:dyDescent="0.25">
      <c r="A12" s="79" t="s">
        <v>3</v>
      </c>
      <c r="B12" s="79" t="s">
        <v>158</v>
      </c>
      <c r="C12" s="79" t="s">
        <v>159</v>
      </c>
      <c r="D12" s="79" t="s">
        <v>65</v>
      </c>
      <c r="E12" s="80"/>
      <c r="F12" s="75"/>
      <c r="G12" s="75"/>
      <c r="H12" s="75"/>
      <c r="I12" s="75"/>
      <c r="J12" s="75"/>
    </row>
    <row r="13" spans="1:10" ht="24.75" customHeight="1" x14ac:dyDescent="0.25">
      <c r="A13" s="79" t="s">
        <v>174</v>
      </c>
      <c r="B13" s="79" t="s">
        <v>164</v>
      </c>
      <c r="C13" s="79" t="s">
        <v>165</v>
      </c>
      <c r="D13" s="79" t="s">
        <v>65</v>
      </c>
      <c r="E13" s="270"/>
      <c r="F13" s="268"/>
      <c r="G13" s="268"/>
      <c r="H13" s="268"/>
      <c r="I13" s="268"/>
      <c r="J13" s="268"/>
    </row>
    <row r="14" spans="1:10" ht="24.75" customHeight="1" x14ac:dyDescent="0.25">
      <c r="A14" s="79" t="s">
        <v>66</v>
      </c>
      <c r="B14" s="79" t="s">
        <v>177</v>
      </c>
      <c r="C14" s="79" t="s">
        <v>159</v>
      </c>
      <c r="D14" s="79" t="s">
        <v>65</v>
      </c>
      <c r="E14" s="80"/>
      <c r="F14" s="75"/>
      <c r="G14" s="75"/>
      <c r="H14" s="75"/>
      <c r="I14" s="75"/>
      <c r="J14" s="75"/>
    </row>
    <row r="15" spans="1:10" ht="24.75" customHeight="1" x14ac:dyDescent="0.25">
      <c r="A15" s="79" t="s">
        <v>57</v>
      </c>
      <c r="B15" s="79" t="s">
        <v>58</v>
      </c>
      <c r="C15" s="79"/>
      <c r="D15" s="79" t="s">
        <v>65</v>
      </c>
      <c r="E15" s="79"/>
      <c r="F15" s="75"/>
      <c r="G15" s="75"/>
      <c r="H15" s="75"/>
      <c r="I15" s="75"/>
      <c r="J15" s="75"/>
    </row>
    <row r="16" spans="1:10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x14ac:dyDescent="0.25">
      <c r="A17" s="76"/>
      <c r="B17" s="81"/>
      <c r="C17" s="76"/>
      <c r="D17" s="76"/>
      <c r="E17" s="76"/>
      <c r="F17" s="76"/>
      <c r="G17" s="76"/>
      <c r="H17" s="82"/>
      <c r="I17" s="76"/>
      <c r="J17" s="75"/>
    </row>
    <row r="18" spans="1:10" x14ac:dyDescent="0.25">
      <c r="A18" s="83" t="s">
        <v>2</v>
      </c>
      <c r="B18" s="83"/>
      <c r="C18" s="2" t="s">
        <v>59</v>
      </c>
      <c r="E18" s="5"/>
      <c r="F18" s="5"/>
      <c r="G18" s="76"/>
      <c r="H18" s="82"/>
      <c r="I18" s="76"/>
      <c r="J18" s="75"/>
    </row>
    <row r="19" spans="1:10" ht="18.75" customHeight="1" x14ac:dyDescent="0.25">
      <c r="A19" s="83"/>
      <c r="B19" s="83"/>
      <c r="C19" s="83"/>
      <c r="D19" s="83"/>
      <c r="E19" s="5"/>
      <c r="F19" s="5"/>
      <c r="G19" s="76"/>
      <c r="H19" s="82"/>
      <c r="I19" s="76"/>
      <c r="J19" s="75"/>
    </row>
    <row r="20" spans="1:10" x14ac:dyDescent="0.25">
      <c r="A20" s="83"/>
      <c r="B20" s="83"/>
      <c r="C20" s="83"/>
      <c r="D20" s="83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26.140625" customWidth="1"/>
    <col min="2" max="2" width="22.140625" customWidth="1"/>
    <col min="3" max="3" width="13" customWidth="1"/>
    <col min="4" max="4" width="28" customWidth="1"/>
    <col min="5" max="5" width="18.85546875" hidden="1" customWidth="1"/>
    <col min="257" max="257" width="28.7109375" customWidth="1"/>
    <col min="258" max="258" width="17.7109375" customWidth="1"/>
    <col min="259" max="259" width="13" customWidth="1"/>
    <col min="260" max="260" width="24.5703125" customWidth="1"/>
    <col min="261" max="261" width="12" customWidth="1"/>
    <col min="513" max="513" width="28.7109375" customWidth="1"/>
    <col min="514" max="514" width="17.7109375" customWidth="1"/>
    <col min="515" max="515" width="13" customWidth="1"/>
    <col min="516" max="516" width="24.5703125" customWidth="1"/>
    <col min="517" max="517" width="12" customWidth="1"/>
    <col min="769" max="769" width="28.7109375" customWidth="1"/>
    <col min="770" max="770" width="17.7109375" customWidth="1"/>
    <col min="771" max="771" width="13" customWidth="1"/>
    <col min="772" max="772" width="24.5703125" customWidth="1"/>
    <col min="773" max="773" width="12" customWidth="1"/>
    <col min="1025" max="1025" width="28.7109375" customWidth="1"/>
    <col min="1026" max="1026" width="17.7109375" customWidth="1"/>
    <col min="1027" max="1027" width="13" customWidth="1"/>
    <col min="1028" max="1028" width="24.5703125" customWidth="1"/>
    <col min="1029" max="1029" width="12" customWidth="1"/>
    <col min="1281" max="1281" width="28.7109375" customWidth="1"/>
    <col min="1282" max="1282" width="17.7109375" customWidth="1"/>
    <col min="1283" max="1283" width="13" customWidth="1"/>
    <col min="1284" max="1284" width="24.5703125" customWidth="1"/>
    <col min="1285" max="1285" width="12" customWidth="1"/>
    <col min="1537" max="1537" width="28.7109375" customWidth="1"/>
    <col min="1538" max="1538" width="17.7109375" customWidth="1"/>
    <col min="1539" max="1539" width="13" customWidth="1"/>
    <col min="1540" max="1540" width="24.5703125" customWidth="1"/>
    <col min="1541" max="1541" width="12" customWidth="1"/>
    <col min="1793" max="1793" width="28.7109375" customWidth="1"/>
    <col min="1794" max="1794" width="17.7109375" customWidth="1"/>
    <col min="1795" max="1795" width="13" customWidth="1"/>
    <col min="1796" max="1796" width="24.5703125" customWidth="1"/>
    <col min="1797" max="1797" width="12" customWidth="1"/>
    <col min="2049" max="2049" width="28.7109375" customWidth="1"/>
    <col min="2050" max="2050" width="17.7109375" customWidth="1"/>
    <col min="2051" max="2051" width="13" customWidth="1"/>
    <col min="2052" max="2052" width="24.5703125" customWidth="1"/>
    <col min="2053" max="2053" width="12" customWidth="1"/>
    <col min="2305" max="2305" width="28.7109375" customWidth="1"/>
    <col min="2306" max="2306" width="17.7109375" customWidth="1"/>
    <col min="2307" max="2307" width="13" customWidth="1"/>
    <col min="2308" max="2308" width="24.5703125" customWidth="1"/>
    <col min="2309" max="2309" width="12" customWidth="1"/>
    <col min="2561" max="2561" width="28.7109375" customWidth="1"/>
    <col min="2562" max="2562" width="17.7109375" customWidth="1"/>
    <col min="2563" max="2563" width="13" customWidth="1"/>
    <col min="2564" max="2564" width="24.5703125" customWidth="1"/>
    <col min="2565" max="2565" width="12" customWidth="1"/>
    <col min="2817" max="2817" width="28.7109375" customWidth="1"/>
    <col min="2818" max="2818" width="17.7109375" customWidth="1"/>
    <col min="2819" max="2819" width="13" customWidth="1"/>
    <col min="2820" max="2820" width="24.5703125" customWidth="1"/>
    <col min="2821" max="2821" width="12" customWidth="1"/>
    <col min="3073" max="3073" width="28.7109375" customWidth="1"/>
    <col min="3074" max="3074" width="17.7109375" customWidth="1"/>
    <col min="3075" max="3075" width="13" customWidth="1"/>
    <col min="3076" max="3076" width="24.5703125" customWidth="1"/>
    <col min="3077" max="3077" width="12" customWidth="1"/>
    <col min="3329" max="3329" width="28.7109375" customWidth="1"/>
    <col min="3330" max="3330" width="17.7109375" customWidth="1"/>
    <col min="3331" max="3331" width="13" customWidth="1"/>
    <col min="3332" max="3332" width="24.5703125" customWidth="1"/>
    <col min="3333" max="3333" width="12" customWidth="1"/>
    <col min="3585" max="3585" width="28.7109375" customWidth="1"/>
    <col min="3586" max="3586" width="17.7109375" customWidth="1"/>
    <col min="3587" max="3587" width="13" customWidth="1"/>
    <col min="3588" max="3588" width="24.5703125" customWidth="1"/>
    <col min="3589" max="3589" width="12" customWidth="1"/>
    <col min="3841" max="3841" width="28.7109375" customWidth="1"/>
    <col min="3842" max="3842" width="17.7109375" customWidth="1"/>
    <col min="3843" max="3843" width="13" customWidth="1"/>
    <col min="3844" max="3844" width="24.5703125" customWidth="1"/>
    <col min="3845" max="3845" width="12" customWidth="1"/>
    <col min="4097" max="4097" width="28.7109375" customWidth="1"/>
    <col min="4098" max="4098" width="17.7109375" customWidth="1"/>
    <col min="4099" max="4099" width="13" customWidth="1"/>
    <col min="4100" max="4100" width="24.5703125" customWidth="1"/>
    <col min="4101" max="4101" width="12" customWidth="1"/>
    <col min="4353" max="4353" width="28.7109375" customWidth="1"/>
    <col min="4354" max="4354" width="17.7109375" customWidth="1"/>
    <col min="4355" max="4355" width="13" customWidth="1"/>
    <col min="4356" max="4356" width="24.5703125" customWidth="1"/>
    <col min="4357" max="4357" width="12" customWidth="1"/>
    <col min="4609" max="4609" width="28.7109375" customWidth="1"/>
    <col min="4610" max="4610" width="17.7109375" customWidth="1"/>
    <col min="4611" max="4611" width="13" customWidth="1"/>
    <col min="4612" max="4612" width="24.5703125" customWidth="1"/>
    <col min="4613" max="4613" width="12" customWidth="1"/>
    <col min="4865" max="4865" width="28.7109375" customWidth="1"/>
    <col min="4866" max="4866" width="17.7109375" customWidth="1"/>
    <col min="4867" max="4867" width="13" customWidth="1"/>
    <col min="4868" max="4868" width="24.5703125" customWidth="1"/>
    <col min="4869" max="4869" width="12" customWidth="1"/>
    <col min="5121" max="5121" width="28.7109375" customWidth="1"/>
    <col min="5122" max="5122" width="17.7109375" customWidth="1"/>
    <col min="5123" max="5123" width="13" customWidth="1"/>
    <col min="5124" max="5124" width="24.5703125" customWidth="1"/>
    <col min="5125" max="5125" width="12" customWidth="1"/>
    <col min="5377" max="5377" width="28.7109375" customWidth="1"/>
    <col min="5378" max="5378" width="17.7109375" customWidth="1"/>
    <col min="5379" max="5379" width="13" customWidth="1"/>
    <col min="5380" max="5380" width="24.5703125" customWidth="1"/>
    <col min="5381" max="5381" width="12" customWidth="1"/>
    <col min="5633" max="5633" width="28.7109375" customWidth="1"/>
    <col min="5634" max="5634" width="17.7109375" customWidth="1"/>
    <col min="5635" max="5635" width="13" customWidth="1"/>
    <col min="5636" max="5636" width="24.5703125" customWidth="1"/>
    <col min="5637" max="5637" width="12" customWidth="1"/>
    <col min="5889" max="5889" width="28.7109375" customWidth="1"/>
    <col min="5890" max="5890" width="17.7109375" customWidth="1"/>
    <col min="5891" max="5891" width="13" customWidth="1"/>
    <col min="5892" max="5892" width="24.5703125" customWidth="1"/>
    <col min="5893" max="5893" width="12" customWidth="1"/>
    <col min="6145" max="6145" width="28.7109375" customWidth="1"/>
    <col min="6146" max="6146" width="17.7109375" customWidth="1"/>
    <col min="6147" max="6147" width="13" customWidth="1"/>
    <col min="6148" max="6148" width="24.5703125" customWidth="1"/>
    <col min="6149" max="6149" width="12" customWidth="1"/>
    <col min="6401" max="6401" width="28.7109375" customWidth="1"/>
    <col min="6402" max="6402" width="17.7109375" customWidth="1"/>
    <col min="6403" max="6403" width="13" customWidth="1"/>
    <col min="6404" max="6404" width="24.5703125" customWidth="1"/>
    <col min="6405" max="6405" width="12" customWidth="1"/>
    <col min="6657" max="6657" width="28.7109375" customWidth="1"/>
    <col min="6658" max="6658" width="17.7109375" customWidth="1"/>
    <col min="6659" max="6659" width="13" customWidth="1"/>
    <col min="6660" max="6660" width="24.5703125" customWidth="1"/>
    <col min="6661" max="6661" width="12" customWidth="1"/>
    <col min="6913" max="6913" width="28.7109375" customWidth="1"/>
    <col min="6914" max="6914" width="17.7109375" customWidth="1"/>
    <col min="6915" max="6915" width="13" customWidth="1"/>
    <col min="6916" max="6916" width="24.5703125" customWidth="1"/>
    <col min="6917" max="6917" width="12" customWidth="1"/>
    <col min="7169" max="7169" width="28.7109375" customWidth="1"/>
    <col min="7170" max="7170" width="17.7109375" customWidth="1"/>
    <col min="7171" max="7171" width="13" customWidth="1"/>
    <col min="7172" max="7172" width="24.5703125" customWidth="1"/>
    <col min="7173" max="7173" width="12" customWidth="1"/>
    <col min="7425" max="7425" width="28.7109375" customWidth="1"/>
    <col min="7426" max="7426" width="17.7109375" customWidth="1"/>
    <col min="7427" max="7427" width="13" customWidth="1"/>
    <col min="7428" max="7428" width="24.5703125" customWidth="1"/>
    <col min="7429" max="7429" width="12" customWidth="1"/>
    <col min="7681" max="7681" width="28.7109375" customWidth="1"/>
    <col min="7682" max="7682" width="17.7109375" customWidth="1"/>
    <col min="7683" max="7683" width="13" customWidth="1"/>
    <col min="7684" max="7684" width="24.5703125" customWidth="1"/>
    <col min="7685" max="7685" width="12" customWidth="1"/>
    <col min="7937" max="7937" width="28.7109375" customWidth="1"/>
    <col min="7938" max="7938" width="17.7109375" customWidth="1"/>
    <col min="7939" max="7939" width="13" customWidth="1"/>
    <col min="7940" max="7940" width="24.5703125" customWidth="1"/>
    <col min="7941" max="7941" width="12" customWidth="1"/>
    <col min="8193" max="8193" width="28.7109375" customWidth="1"/>
    <col min="8194" max="8194" width="17.7109375" customWidth="1"/>
    <col min="8195" max="8195" width="13" customWidth="1"/>
    <col min="8196" max="8196" width="24.5703125" customWidth="1"/>
    <col min="8197" max="8197" width="12" customWidth="1"/>
    <col min="8449" max="8449" width="28.7109375" customWidth="1"/>
    <col min="8450" max="8450" width="17.7109375" customWidth="1"/>
    <col min="8451" max="8451" width="13" customWidth="1"/>
    <col min="8452" max="8452" width="24.5703125" customWidth="1"/>
    <col min="8453" max="8453" width="12" customWidth="1"/>
    <col min="8705" max="8705" width="28.7109375" customWidth="1"/>
    <col min="8706" max="8706" width="17.7109375" customWidth="1"/>
    <col min="8707" max="8707" width="13" customWidth="1"/>
    <col min="8708" max="8708" width="24.5703125" customWidth="1"/>
    <col min="8709" max="8709" width="12" customWidth="1"/>
    <col min="8961" max="8961" width="28.7109375" customWidth="1"/>
    <col min="8962" max="8962" width="17.7109375" customWidth="1"/>
    <col min="8963" max="8963" width="13" customWidth="1"/>
    <col min="8964" max="8964" width="24.5703125" customWidth="1"/>
    <col min="8965" max="8965" width="12" customWidth="1"/>
    <col min="9217" max="9217" width="28.7109375" customWidth="1"/>
    <col min="9218" max="9218" width="17.7109375" customWidth="1"/>
    <col min="9219" max="9219" width="13" customWidth="1"/>
    <col min="9220" max="9220" width="24.5703125" customWidth="1"/>
    <col min="9221" max="9221" width="12" customWidth="1"/>
    <col min="9473" max="9473" width="28.7109375" customWidth="1"/>
    <col min="9474" max="9474" width="17.7109375" customWidth="1"/>
    <col min="9475" max="9475" width="13" customWidth="1"/>
    <col min="9476" max="9476" width="24.5703125" customWidth="1"/>
    <col min="9477" max="9477" width="12" customWidth="1"/>
    <col min="9729" max="9729" width="28.7109375" customWidth="1"/>
    <col min="9730" max="9730" width="17.7109375" customWidth="1"/>
    <col min="9731" max="9731" width="13" customWidth="1"/>
    <col min="9732" max="9732" width="24.5703125" customWidth="1"/>
    <col min="9733" max="9733" width="12" customWidth="1"/>
    <col min="9985" max="9985" width="28.7109375" customWidth="1"/>
    <col min="9986" max="9986" width="17.7109375" customWidth="1"/>
    <col min="9987" max="9987" width="13" customWidth="1"/>
    <col min="9988" max="9988" width="24.5703125" customWidth="1"/>
    <col min="9989" max="9989" width="12" customWidth="1"/>
    <col min="10241" max="10241" width="28.7109375" customWidth="1"/>
    <col min="10242" max="10242" width="17.7109375" customWidth="1"/>
    <col min="10243" max="10243" width="13" customWidth="1"/>
    <col min="10244" max="10244" width="24.5703125" customWidth="1"/>
    <col min="10245" max="10245" width="12" customWidth="1"/>
    <col min="10497" max="10497" width="28.7109375" customWidth="1"/>
    <col min="10498" max="10498" width="17.7109375" customWidth="1"/>
    <col min="10499" max="10499" width="13" customWidth="1"/>
    <col min="10500" max="10500" width="24.5703125" customWidth="1"/>
    <col min="10501" max="10501" width="12" customWidth="1"/>
    <col min="10753" max="10753" width="28.7109375" customWidth="1"/>
    <col min="10754" max="10754" width="17.7109375" customWidth="1"/>
    <col min="10755" max="10755" width="13" customWidth="1"/>
    <col min="10756" max="10756" width="24.5703125" customWidth="1"/>
    <col min="10757" max="10757" width="12" customWidth="1"/>
    <col min="11009" max="11009" width="28.7109375" customWidth="1"/>
    <col min="11010" max="11010" width="17.7109375" customWidth="1"/>
    <col min="11011" max="11011" width="13" customWidth="1"/>
    <col min="11012" max="11012" width="24.5703125" customWidth="1"/>
    <col min="11013" max="11013" width="12" customWidth="1"/>
    <col min="11265" max="11265" width="28.7109375" customWidth="1"/>
    <col min="11266" max="11266" width="17.7109375" customWidth="1"/>
    <col min="11267" max="11267" width="13" customWidth="1"/>
    <col min="11268" max="11268" width="24.5703125" customWidth="1"/>
    <col min="11269" max="11269" width="12" customWidth="1"/>
    <col min="11521" max="11521" width="28.7109375" customWidth="1"/>
    <col min="11522" max="11522" width="17.7109375" customWidth="1"/>
    <col min="11523" max="11523" width="13" customWidth="1"/>
    <col min="11524" max="11524" width="24.5703125" customWidth="1"/>
    <col min="11525" max="11525" width="12" customWidth="1"/>
    <col min="11777" max="11777" width="28.7109375" customWidth="1"/>
    <col min="11778" max="11778" width="17.7109375" customWidth="1"/>
    <col min="11779" max="11779" width="13" customWidth="1"/>
    <col min="11780" max="11780" width="24.5703125" customWidth="1"/>
    <col min="11781" max="11781" width="12" customWidth="1"/>
    <col min="12033" max="12033" width="28.7109375" customWidth="1"/>
    <col min="12034" max="12034" width="17.7109375" customWidth="1"/>
    <col min="12035" max="12035" width="13" customWidth="1"/>
    <col min="12036" max="12036" width="24.5703125" customWidth="1"/>
    <col min="12037" max="12037" width="12" customWidth="1"/>
    <col min="12289" max="12289" width="28.7109375" customWidth="1"/>
    <col min="12290" max="12290" width="17.7109375" customWidth="1"/>
    <col min="12291" max="12291" width="13" customWidth="1"/>
    <col min="12292" max="12292" width="24.5703125" customWidth="1"/>
    <col min="12293" max="12293" width="12" customWidth="1"/>
    <col min="12545" max="12545" width="28.7109375" customWidth="1"/>
    <col min="12546" max="12546" width="17.7109375" customWidth="1"/>
    <col min="12547" max="12547" width="13" customWidth="1"/>
    <col min="12548" max="12548" width="24.5703125" customWidth="1"/>
    <col min="12549" max="12549" width="12" customWidth="1"/>
    <col min="12801" max="12801" width="28.7109375" customWidth="1"/>
    <col min="12802" max="12802" width="17.7109375" customWidth="1"/>
    <col min="12803" max="12803" width="13" customWidth="1"/>
    <col min="12804" max="12804" width="24.5703125" customWidth="1"/>
    <col min="12805" max="12805" width="12" customWidth="1"/>
    <col min="13057" max="13057" width="28.7109375" customWidth="1"/>
    <col min="13058" max="13058" width="17.7109375" customWidth="1"/>
    <col min="13059" max="13059" width="13" customWidth="1"/>
    <col min="13060" max="13060" width="24.5703125" customWidth="1"/>
    <col min="13061" max="13061" width="12" customWidth="1"/>
    <col min="13313" max="13313" width="28.7109375" customWidth="1"/>
    <col min="13314" max="13314" width="17.7109375" customWidth="1"/>
    <col min="13315" max="13315" width="13" customWidth="1"/>
    <col min="13316" max="13316" width="24.5703125" customWidth="1"/>
    <col min="13317" max="13317" width="12" customWidth="1"/>
    <col min="13569" max="13569" width="28.7109375" customWidth="1"/>
    <col min="13570" max="13570" width="17.7109375" customWidth="1"/>
    <col min="13571" max="13571" width="13" customWidth="1"/>
    <col min="13572" max="13572" width="24.5703125" customWidth="1"/>
    <col min="13573" max="13573" width="12" customWidth="1"/>
    <col min="13825" max="13825" width="28.7109375" customWidth="1"/>
    <col min="13826" max="13826" width="17.7109375" customWidth="1"/>
    <col min="13827" max="13827" width="13" customWidth="1"/>
    <col min="13828" max="13828" width="24.5703125" customWidth="1"/>
    <col min="13829" max="13829" width="12" customWidth="1"/>
    <col min="14081" max="14081" width="28.7109375" customWidth="1"/>
    <col min="14082" max="14082" width="17.7109375" customWidth="1"/>
    <col min="14083" max="14083" width="13" customWidth="1"/>
    <col min="14084" max="14084" width="24.5703125" customWidth="1"/>
    <col min="14085" max="14085" width="12" customWidth="1"/>
    <col min="14337" max="14337" width="28.7109375" customWidth="1"/>
    <col min="14338" max="14338" width="17.7109375" customWidth="1"/>
    <col min="14339" max="14339" width="13" customWidth="1"/>
    <col min="14340" max="14340" width="24.5703125" customWidth="1"/>
    <col min="14341" max="14341" width="12" customWidth="1"/>
    <col min="14593" max="14593" width="28.7109375" customWidth="1"/>
    <col min="14594" max="14594" width="17.7109375" customWidth="1"/>
    <col min="14595" max="14595" width="13" customWidth="1"/>
    <col min="14596" max="14596" width="24.5703125" customWidth="1"/>
    <col min="14597" max="14597" width="12" customWidth="1"/>
    <col min="14849" max="14849" width="28.7109375" customWidth="1"/>
    <col min="14850" max="14850" width="17.7109375" customWidth="1"/>
    <col min="14851" max="14851" width="13" customWidth="1"/>
    <col min="14852" max="14852" width="24.5703125" customWidth="1"/>
    <col min="14853" max="14853" width="12" customWidth="1"/>
    <col min="15105" max="15105" width="28.7109375" customWidth="1"/>
    <col min="15106" max="15106" width="17.7109375" customWidth="1"/>
    <col min="15107" max="15107" width="13" customWidth="1"/>
    <col min="15108" max="15108" width="24.5703125" customWidth="1"/>
    <col min="15109" max="15109" width="12" customWidth="1"/>
    <col min="15361" max="15361" width="28.7109375" customWidth="1"/>
    <col min="15362" max="15362" width="17.7109375" customWidth="1"/>
    <col min="15363" max="15363" width="13" customWidth="1"/>
    <col min="15364" max="15364" width="24.5703125" customWidth="1"/>
    <col min="15365" max="15365" width="12" customWidth="1"/>
    <col min="15617" max="15617" width="28.7109375" customWidth="1"/>
    <col min="15618" max="15618" width="17.7109375" customWidth="1"/>
    <col min="15619" max="15619" width="13" customWidth="1"/>
    <col min="15620" max="15620" width="24.5703125" customWidth="1"/>
    <col min="15621" max="15621" width="12" customWidth="1"/>
    <col min="15873" max="15873" width="28.7109375" customWidth="1"/>
    <col min="15874" max="15874" width="17.7109375" customWidth="1"/>
    <col min="15875" max="15875" width="13" customWidth="1"/>
    <col min="15876" max="15876" width="24.5703125" customWidth="1"/>
    <col min="15877" max="15877" width="12" customWidth="1"/>
    <col min="16129" max="16129" width="28.7109375" customWidth="1"/>
    <col min="16130" max="16130" width="17.7109375" customWidth="1"/>
    <col min="16131" max="16131" width="13" customWidth="1"/>
    <col min="16132" max="16132" width="24.5703125" customWidth="1"/>
    <col min="16133" max="16133" width="12" customWidth="1"/>
  </cols>
  <sheetData>
    <row r="1" spans="1:10" ht="50.25" customHeight="1" x14ac:dyDescent="0.25">
      <c r="A1" s="173" t="s">
        <v>89</v>
      </c>
      <c r="B1" s="173"/>
      <c r="C1" s="173"/>
      <c r="D1" s="173"/>
      <c r="E1" s="173"/>
      <c r="F1" s="267"/>
      <c r="G1" s="267"/>
      <c r="H1" s="267"/>
      <c r="I1" s="267"/>
      <c r="J1" s="267"/>
    </row>
    <row r="2" spans="1:10" ht="20.25" customHeight="1" x14ac:dyDescent="0.25">
      <c r="A2" s="266"/>
      <c r="B2" s="266"/>
      <c r="C2" s="266"/>
      <c r="D2" s="266"/>
      <c r="E2" s="266"/>
      <c r="F2" s="267"/>
      <c r="G2" s="267"/>
      <c r="H2" s="267"/>
      <c r="I2" s="267"/>
      <c r="J2" s="267"/>
    </row>
    <row r="3" spans="1:10" ht="18" x14ac:dyDescent="0.25">
      <c r="A3" s="264" t="s">
        <v>161</v>
      </c>
      <c r="B3" s="264"/>
      <c r="C3" s="264"/>
      <c r="D3" s="264"/>
      <c r="E3" s="264"/>
      <c r="F3" s="268"/>
      <c r="G3" s="268"/>
      <c r="H3" s="268"/>
      <c r="I3" s="268"/>
      <c r="J3" s="268"/>
    </row>
    <row r="4" spans="1:10" ht="31.5" customHeight="1" x14ac:dyDescent="0.25">
      <c r="A4" s="277" t="s">
        <v>175</v>
      </c>
      <c r="B4" s="268"/>
      <c r="C4" s="268"/>
      <c r="D4" s="276" t="s">
        <v>114</v>
      </c>
      <c r="E4" s="77"/>
      <c r="F4" s="268"/>
      <c r="G4" s="268"/>
      <c r="H4" s="268"/>
      <c r="I4" s="268"/>
      <c r="J4" s="268"/>
    </row>
    <row r="5" spans="1:10" ht="24.75" customHeight="1" x14ac:dyDescent="0.25">
      <c r="A5" s="78" t="s">
        <v>60</v>
      </c>
      <c r="B5" s="78" t="s">
        <v>61</v>
      </c>
      <c r="C5" s="78" t="s">
        <v>62</v>
      </c>
      <c r="D5" s="78" t="s">
        <v>63</v>
      </c>
      <c r="E5" s="78" t="s">
        <v>64</v>
      </c>
      <c r="F5" s="268"/>
      <c r="G5" s="268"/>
      <c r="H5" s="268"/>
      <c r="I5" s="268"/>
      <c r="J5" s="268"/>
    </row>
    <row r="6" spans="1:10" ht="24.75" customHeight="1" x14ac:dyDescent="0.25">
      <c r="A6" s="79" t="s">
        <v>2</v>
      </c>
      <c r="B6" s="79" t="s">
        <v>156</v>
      </c>
      <c r="C6" s="79" t="s">
        <v>157</v>
      </c>
      <c r="D6" s="79" t="s">
        <v>65</v>
      </c>
      <c r="E6" s="270"/>
      <c r="F6" s="268"/>
      <c r="G6" s="268"/>
      <c r="H6" s="268"/>
      <c r="I6" s="268"/>
      <c r="J6" s="268"/>
    </row>
    <row r="7" spans="1:10" ht="24.75" customHeight="1" x14ac:dyDescent="0.25">
      <c r="A7" s="79" t="s">
        <v>178</v>
      </c>
      <c r="B7" s="79" t="s">
        <v>162</v>
      </c>
      <c r="C7" s="79" t="s">
        <v>157</v>
      </c>
      <c r="D7" s="79" t="s">
        <v>65</v>
      </c>
      <c r="E7" s="270"/>
      <c r="F7" s="268"/>
      <c r="G7" s="268"/>
      <c r="H7" s="268"/>
      <c r="I7" s="268"/>
      <c r="J7" s="268"/>
    </row>
    <row r="8" spans="1:10" ht="24.75" customHeight="1" x14ac:dyDescent="0.25">
      <c r="A8" s="79" t="s">
        <v>178</v>
      </c>
      <c r="B8" s="79" t="s">
        <v>163</v>
      </c>
      <c r="C8" s="79" t="s">
        <v>159</v>
      </c>
      <c r="D8" s="79" t="s">
        <v>65</v>
      </c>
      <c r="E8" s="270"/>
      <c r="F8" s="268"/>
      <c r="G8" s="268"/>
      <c r="H8" s="268"/>
      <c r="I8" s="268"/>
      <c r="J8" s="268"/>
    </row>
    <row r="9" spans="1:10" ht="24.75" customHeight="1" x14ac:dyDescent="0.25">
      <c r="A9" s="79" t="s">
        <v>178</v>
      </c>
      <c r="B9" s="79" t="s">
        <v>179</v>
      </c>
      <c r="C9" s="79" t="s">
        <v>159</v>
      </c>
      <c r="D9" s="79" t="s">
        <v>169</v>
      </c>
      <c r="E9" s="270"/>
      <c r="F9" s="268"/>
      <c r="G9" s="268"/>
      <c r="H9" s="268"/>
      <c r="I9" s="268"/>
      <c r="J9" s="268"/>
    </row>
    <row r="10" spans="1:10" ht="24.75" customHeight="1" x14ac:dyDescent="0.25">
      <c r="A10" s="79" t="s">
        <v>166</v>
      </c>
      <c r="B10" s="79" t="s">
        <v>167</v>
      </c>
      <c r="C10" s="79" t="s">
        <v>168</v>
      </c>
      <c r="D10" s="79" t="s">
        <v>65</v>
      </c>
      <c r="E10" s="270"/>
      <c r="F10" s="268"/>
      <c r="G10" s="268"/>
      <c r="H10" s="268"/>
      <c r="I10" s="268"/>
      <c r="J10" s="268"/>
    </row>
    <row r="11" spans="1:10" ht="24.75" customHeight="1" x14ac:dyDescent="0.25">
      <c r="A11" s="79" t="s">
        <v>3</v>
      </c>
      <c r="B11" s="79" t="s">
        <v>158</v>
      </c>
      <c r="C11" s="79" t="s">
        <v>159</v>
      </c>
      <c r="D11" s="79" t="s">
        <v>65</v>
      </c>
      <c r="E11" s="270"/>
      <c r="F11" s="268"/>
      <c r="G11" s="268"/>
      <c r="H11" s="268"/>
      <c r="I11" s="268"/>
      <c r="J11" s="268"/>
    </row>
    <row r="12" spans="1:10" ht="24.75" customHeight="1" x14ac:dyDescent="0.25">
      <c r="A12" s="79" t="s">
        <v>66</v>
      </c>
      <c r="B12" s="79" t="s">
        <v>177</v>
      </c>
      <c r="C12" s="79" t="s">
        <v>159</v>
      </c>
      <c r="D12" s="79" t="s">
        <v>65</v>
      </c>
      <c r="E12" s="270"/>
      <c r="F12" s="268"/>
      <c r="G12" s="268"/>
      <c r="H12" s="268"/>
      <c r="I12" s="268"/>
      <c r="J12" s="268"/>
    </row>
    <row r="13" spans="1:10" ht="24.75" customHeight="1" x14ac:dyDescent="0.25">
      <c r="A13" s="79" t="s">
        <v>57</v>
      </c>
      <c r="B13" s="79" t="s">
        <v>58</v>
      </c>
      <c r="C13" s="79"/>
      <c r="D13" s="79" t="s">
        <v>65</v>
      </c>
      <c r="E13" s="79"/>
      <c r="F13" s="268"/>
      <c r="G13" s="268"/>
      <c r="H13" s="268"/>
      <c r="I13" s="268"/>
      <c r="J13" s="268"/>
    </row>
    <row r="14" spans="1:10" x14ac:dyDescent="0.25">
      <c r="A14" s="268"/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x14ac:dyDescent="0.25">
      <c r="A15" s="76"/>
      <c r="B15" s="81"/>
      <c r="C15" s="76"/>
      <c r="D15" s="76"/>
      <c r="E15" s="76"/>
      <c r="F15" s="76"/>
      <c r="G15" s="76"/>
      <c r="H15" s="82"/>
      <c r="I15" s="76"/>
      <c r="J15" s="268"/>
    </row>
    <row r="16" spans="1:10" x14ac:dyDescent="0.25">
      <c r="A16" s="269" t="s">
        <v>2</v>
      </c>
      <c r="B16" s="269"/>
      <c r="C16" s="2" t="s">
        <v>59</v>
      </c>
      <c r="E16" s="5"/>
      <c r="F16" s="5"/>
      <c r="G16" s="76"/>
      <c r="H16" s="82"/>
      <c r="I16" s="76"/>
      <c r="J16" s="268"/>
    </row>
    <row r="17" spans="1:10" ht="18.75" customHeight="1" x14ac:dyDescent="0.25">
      <c r="A17" s="269"/>
      <c r="B17" s="269"/>
      <c r="C17" s="269"/>
      <c r="D17" s="269"/>
      <c r="E17" s="5"/>
      <c r="F17" s="5"/>
      <c r="G17" s="76"/>
      <c r="H17" s="82"/>
      <c r="I17" s="76"/>
      <c r="J17" s="268"/>
    </row>
    <row r="18" spans="1:10" x14ac:dyDescent="0.25">
      <c r="A18" s="269"/>
      <c r="B18" s="269"/>
      <c r="C18" s="269"/>
      <c r="D18" s="269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МЛ</vt:lpstr>
      <vt:lpstr>СД-тех</vt:lpstr>
      <vt:lpstr>ВД-тех</vt:lpstr>
      <vt:lpstr>Абсолютное</vt:lpstr>
      <vt:lpstr>Разряды</vt:lpstr>
      <vt:lpstr>Судейская</vt:lpstr>
      <vt:lpstr>Справка</vt:lpstr>
      <vt:lpstr>Абсолютное!Область_печати</vt:lpstr>
      <vt:lpstr>'ВД-тех'!Область_печати</vt:lpstr>
      <vt:lpstr>МЛ!Область_печати</vt:lpstr>
      <vt:lpstr>Разряды!Область_печати</vt:lpstr>
      <vt:lpstr>'СД-тех'!Область_печати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Алешко</dc:creator>
  <cp:lastModifiedBy>user</cp:lastModifiedBy>
  <cp:lastPrinted>2021-05-06T15:17:19Z</cp:lastPrinted>
  <dcterms:created xsi:type="dcterms:W3CDTF">2013-04-13T07:41:44Z</dcterms:created>
  <dcterms:modified xsi:type="dcterms:W3CDTF">2021-05-06T15:18:35Z</dcterms:modified>
</cp:coreProperties>
</file>