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7" activeTab="0"/>
  </bookViews>
  <sheets>
    <sheet name="МЛ" sheetId="1" r:id="rId1"/>
    <sheet name="CVN K" sheetId="2" r:id="rId2"/>
    <sheet name="CVN В" sheetId="3" r:id="rId3"/>
    <sheet name="CVN КU10" sheetId="4" r:id="rId4"/>
    <sheet name="CVN mini" sheetId="5" r:id="rId5"/>
    <sheet name="CVN pro" sheetId="6" r:id="rId6"/>
    <sheet name="CVN А" sheetId="7" r:id="rId7"/>
    <sheet name="CVN пары" sheetId="8" r:id="rId8"/>
    <sheet name="CVN Ch пары" sheetId="9" r:id="rId9"/>
    <sheet name="CVN К пары" sheetId="10" r:id="rId10"/>
  </sheets>
  <definedNames>
    <definedName name="_xlnm.Print_Titles" localSheetId="8">'CVN Ch пары'!$14:$14</definedName>
    <definedName name="_xlnm.Print_Titles" localSheetId="1">'CVN K'!$14:$14</definedName>
    <definedName name="_xlnm.Print_Titles" localSheetId="4">'CVN mini'!$14:$14</definedName>
    <definedName name="_xlnm.Print_Titles" localSheetId="5">'CVN pro'!$14:$14</definedName>
    <definedName name="_xlnm.Print_Titles" localSheetId="6">'CVN А'!$14:$14</definedName>
    <definedName name="_xlnm.Print_Titles" localSheetId="2">'CVN В'!$14:$14</definedName>
    <definedName name="_xlnm.Print_Titles" localSheetId="9">'CVN К пары'!$14:$14</definedName>
    <definedName name="_xlnm.Print_Titles" localSheetId="3">'CVN КU10'!$14:$14</definedName>
    <definedName name="_xlnm.Print_Titles" localSheetId="7">'CVN пары'!$13:$13</definedName>
    <definedName name="_xlnm.Print_Area" localSheetId="8">'CVN Ch пары'!$A$1:$U$26</definedName>
    <definedName name="_xlnm.Print_Area" localSheetId="1">'CVN K'!$A$1:$U$44</definedName>
    <definedName name="_xlnm.Print_Area" localSheetId="4">'CVN mini'!$A$1:$T$22</definedName>
    <definedName name="_xlnm.Print_Area" localSheetId="5">'CVN pro'!$A$1:$W$31</definedName>
    <definedName name="_xlnm.Print_Area" localSheetId="6">'CVN А'!$A$1:$U$25</definedName>
    <definedName name="_xlnm.Print_Area" localSheetId="2">'CVN В'!$A$1:$U$23</definedName>
    <definedName name="_xlnm.Print_Area" localSheetId="9">'CVN К пары'!$A$1:$U$24</definedName>
    <definedName name="_xlnm.Print_Area" localSheetId="3">'CVN КU10'!$A$1:$U$34</definedName>
    <definedName name="_xlnm.Print_Area" localSheetId="7">'CVN пары'!$A$1:$U$25</definedName>
  </definedNames>
  <calcPr fullCalcOnLoad="1"/>
</workbook>
</file>

<file path=xl/sharedStrings.xml><?xml version="1.0" encoding="utf-8"?>
<sst xmlns="http://schemas.openxmlformats.org/spreadsheetml/2006/main" count="1635" uniqueCount="275">
  <si>
    <t>Вольтижировка</t>
  </si>
  <si>
    <t>Мастер-лист</t>
  </si>
  <si>
    <t>КСК "Дерби" / Ленинградская область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</si>
  <si>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</si>
  <si>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</si>
  <si>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</si>
  <si>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</si>
  <si>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</si>
  <si>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</si>
  <si>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</si>
  <si>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</si>
  <si>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</si>
  <si>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</si>
  <si>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</si>
  <si>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Категория "CVN K" - индивидуальный зачет (женщины)</t>
  </si>
  <si>
    <r>
      <t xml:space="preserve">ГУЛИНА </t>
    </r>
    <r>
      <rPr>
        <sz val="9"/>
        <rFont val="Verdana"/>
        <family val="2"/>
      </rPr>
      <t>Мирослава, 2013</t>
    </r>
  </si>
  <si>
    <t>б/р</t>
  </si>
  <si>
    <t>Антонова Н.</t>
  </si>
  <si>
    <r>
      <rPr>
        <b/>
        <sz val="9"/>
        <rFont val="Verdana"/>
        <family val="2"/>
      </rPr>
      <t>ЦАРИЦА ЭСФИРА-</t>
    </r>
    <r>
      <rPr>
        <sz val="9"/>
        <rFont val="Verdana"/>
        <family val="2"/>
      </rPr>
      <t>12, коб., гнед., полукр., Эфир, Россия</t>
    </r>
  </si>
  <si>
    <t>020478</t>
  </si>
  <si>
    <t>Королькова Т.</t>
  </si>
  <si>
    <t>МБУ "СШОР "Надежда" /
Псковская область</t>
  </si>
  <si>
    <r>
      <t xml:space="preserve">ИВАНОВА </t>
    </r>
    <r>
      <rPr>
        <sz val="9"/>
        <rFont val="Verdana"/>
        <family val="2"/>
      </rPr>
      <t>Станислава, 2014</t>
    </r>
  </si>
  <si>
    <t>Менчиков В.</t>
  </si>
  <si>
    <r>
      <rPr>
        <b/>
        <sz val="9"/>
        <rFont val="Verdana"/>
        <family val="2"/>
      </rPr>
      <t>ГРАНД</t>
    </r>
    <r>
      <rPr>
        <sz val="9"/>
        <rFont val="Verdana"/>
        <family val="2"/>
      </rPr>
      <t>-00, мер., рыж., спорт.пом., Гастралер, Россия</t>
    </r>
  </si>
  <si>
    <t>010629</t>
  </si>
  <si>
    <t>КСК "Охта" /
Ленинградская область</t>
  </si>
  <si>
    <r>
      <t xml:space="preserve">КЕРНОЖИЦКАЯ </t>
    </r>
    <r>
      <rPr>
        <sz val="9"/>
        <rFont val="Verdana"/>
        <family val="2"/>
      </rPr>
      <t>Александра, 2012</t>
    </r>
  </si>
  <si>
    <r>
      <t xml:space="preserve">ПАВЛОВА </t>
    </r>
    <r>
      <rPr>
        <sz val="9"/>
        <rFont val="Verdana"/>
        <family val="2"/>
      </rPr>
      <t>Анастасия, 2013</t>
    </r>
  </si>
  <si>
    <t>Савельева Е.</t>
  </si>
  <si>
    <r>
      <rPr>
        <b/>
        <sz val="9"/>
        <rFont val="Verdana"/>
        <family val="2"/>
      </rPr>
      <t>ТОЛИКА-</t>
    </r>
    <r>
      <rPr>
        <sz val="9"/>
        <rFont val="Verdana"/>
        <family val="2"/>
      </rPr>
      <t>02, коб., гнед., русск. тяж., Липун, Вологодскай к/з, Россия</t>
    </r>
  </si>
  <si>
    <t>004986</t>
  </si>
  <si>
    <t>Савельева О.</t>
  </si>
  <si>
    <t>КК "Лизар" / 
Санкт-Петербург</t>
  </si>
  <si>
    <r>
      <t xml:space="preserve">ПОПОВА </t>
    </r>
    <r>
      <rPr>
        <sz val="9"/>
        <rFont val="Verdana"/>
        <family val="2"/>
      </rPr>
      <t>Диана, 2013</t>
    </r>
  </si>
  <si>
    <r>
      <t xml:space="preserve">РОДИОНОВА </t>
    </r>
    <r>
      <rPr>
        <sz val="9"/>
        <rFont val="Verdana"/>
        <family val="2"/>
      </rPr>
      <t>Софья, 2013</t>
    </r>
  </si>
  <si>
    <r>
      <t xml:space="preserve">САТАНИНА </t>
    </r>
    <r>
      <rPr>
        <sz val="9"/>
        <rFont val="Verdana"/>
        <family val="2"/>
      </rPr>
      <t>Диана, 2014</t>
    </r>
  </si>
  <si>
    <r>
      <t xml:space="preserve">ХОДЮШИНА </t>
    </r>
    <r>
      <rPr>
        <sz val="9"/>
        <rFont val="Verdana"/>
        <family val="2"/>
      </rPr>
      <t>Анна, 2011</t>
    </r>
  </si>
  <si>
    <t>Семенкова М.</t>
  </si>
  <si>
    <t>Дианова М.</t>
  </si>
  <si>
    <t>ч/в /
Санкт-Петербург</t>
  </si>
  <si>
    <t>Категория "CVN K" - индивидуальный зачет (мужчины)</t>
  </si>
  <si>
    <r>
      <t xml:space="preserve">ИВАНОВ </t>
    </r>
    <r>
      <rPr>
        <sz val="9"/>
        <rFont val="Verdana"/>
        <family val="2"/>
      </rPr>
      <t>Александр, 2012</t>
    </r>
  </si>
  <si>
    <t>000612</t>
  </si>
  <si>
    <r>
      <t xml:space="preserve">РОМАНОВ </t>
    </r>
    <r>
      <rPr>
        <sz val="9"/>
        <rFont val="Verdana"/>
        <family val="2"/>
      </rPr>
      <t>Илья, 2014</t>
    </r>
  </si>
  <si>
    <t>КК "Лизар" / 
Ленинградская область</t>
  </si>
  <si>
    <r>
      <t xml:space="preserve">АЛЬПЕРОВИЧ </t>
    </r>
    <r>
      <rPr>
        <sz val="9"/>
        <rFont val="Verdana"/>
        <family val="2"/>
      </rPr>
      <t>Ярослава, 2012</t>
    </r>
  </si>
  <si>
    <t>004312</t>
  </si>
  <si>
    <t>3Ю</t>
  </si>
  <si>
    <t>МАУ СШОР "Белка" /
Московская область</t>
  </si>
  <si>
    <r>
      <t xml:space="preserve">УРДИНА </t>
    </r>
    <r>
      <rPr>
        <sz val="9"/>
        <rFont val="Verdana"/>
        <family val="2"/>
      </rPr>
      <t>Дарина, 2011</t>
    </r>
  </si>
  <si>
    <t>001411</t>
  </si>
  <si>
    <r>
      <t xml:space="preserve">УРДИНА </t>
    </r>
    <r>
      <rPr>
        <sz val="9"/>
        <rFont val="Verdana"/>
        <family val="2"/>
      </rPr>
      <t>Мира, 2014</t>
    </r>
  </si>
  <si>
    <t>001114</t>
  </si>
  <si>
    <t>CVNВ</t>
  </si>
  <si>
    <t>Морма В.</t>
  </si>
  <si>
    <r>
      <t>ГОРТЕНЗИЯ</t>
    </r>
    <r>
      <rPr>
        <sz val="9"/>
        <rFont val="Verdana"/>
        <family val="2"/>
      </rPr>
      <t>-12, коб., рыж., полукр., Тайлер, Россия</t>
    </r>
  </si>
  <si>
    <t>024792</t>
  </si>
  <si>
    <t>Фонд "Еврейская община Великого Новгорода - ЦРК и ДН"</t>
  </si>
  <si>
    <t>КСК Фонда "Еврейская Община Великого Новгорода -ЦРК и ДН" / Новгородская область</t>
  </si>
  <si>
    <r>
      <t xml:space="preserve">ИВАНОВА </t>
    </r>
    <r>
      <rPr>
        <sz val="9"/>
        <rFont val="Verdana"/>
        <family val="2"/>
      </rPr>
      <t>Ксения, 2015</t>
    </r>
  </si>
  <si>
    <r>
      <t xml:space="preserve">РОДИОНОВА </t>
    </r>
    <r>
      <rPr>
        <sz val="9"/>
        <rFont val="Verdana"/>
        <family val="2"/>
      </rPr>
      <t>Юлия, 2015</t>
    </r>
  </si>
  <si>
    <t>Категория "CVN А - mini" - индивидуальный зачет (женщины, мужчины)</t>
  </si>
  <si>
    <t>A mini</t>
  </si>
  <si>
    <r>
      <t xml:space="preserve">ШАБУНОВА </t>
    </r>
    <r>
      <rPr>
        <sz val="9"/>
        <rFont val="Verdana"/>
        <family val="2"/>
      </rPr>
      <t>Лина, 2010</t>
    </r>
  </si>
  <si>
    <r>
      <t xml:space="preserve">ВИНОГРАДОВА </t>
    </r>
    <r>
      <rPr>
        <sz val="9"/>
        <rFont val="Verdana"/>
        <family val="2"/>
      </rPr>
      <t>Анастасия</t>
    </r>
  </si>
  <si>
    <t>040587</t>
  </si>
  <si>
    <r>
      <t xml:space="preserve">ГРИГОРЬЕВА </t>
    </r>
    <r>
      <rPr>
        <sz val="9"/>
        <rFont val="Verdana"/>
        <family val="2"/>
      </rPr>
      <t>Полина, 2010</t>
    </r>
  </si>
  <si>
    <t>001110</t>
  </si>
  <si>
    <r>
      <t xml:space="preserve">ИНЕДЕРКИНА </t>
    </r>
    <r>
      <rPr>
        <sz val="9"/>
        <rFont val="Verdana"/>
        <family val="2"/>
      </rPr>
      <t>Наталья, 2011</t>
    </r>
  </si>
  <si>
    <r>
      <t xml:space="preserve">КАБАРУХИНА </t>
    </r>
    <r>
      <rPr>
        <sz val="9"/>
        <rFont val="Verdana"/>
        <family val="2"/>
      </rPr>
      <t>Виктория, 2007</t>
    </r>
  </si>
  <si>
    <t>062607</t>
  </si>
  <si>
    <r>
      <t xml:space="preserve">МИТЮГОВА </t>
    </r>
    <r>
      <rPr>
        <sz val="9"/>
        <rFont val="Verdana"/>
        <family val="2"/>
      </rPr>
      <t>Александра, 2009</t>
    </r>
  </si>
  <si>
    <t>001309</t>
  </si>
  <si>
    <r>
      <t xml:space="preserve">ЩЕРБАКОВ </t>
    </r>
    <r>
      <rPr>
        <sz val="9"/>
        <rFont val="Verdana"/>
        <family val="2"/>
      </rPr>
      <t>Олег, 2005</t>
    </r>
  </si>
  <si>
    <t>006505</t>
  </si>
  <si>
    <t>КМС</t>
  </si>
  <si>
    <t>Категория "СVN",  Парный зачет</t>
  </si>
  <si>
    <r>
      <t xml:space="preserve">ШОМЕСОВА </t>
    </r>
    <r>
      <rPr>
        <sz val="9"/>
        <rFont val="Verdana"/>
        <family val="2"/>
      </rPr>
      <t>Ксения, 2005</t>
    </r>
  </si>
  <si>
    <t>002805</t>
  </si>
  <si>
    <t>Быкова М.</t>
  </si>
  <si>
    <r>
      <t xml:space="preserve">ИВАНОВА </t>
    </r>
    <r>
      <rPr>
        <sz val="9"/>
        <rFont val="Verdana"/>
        <family val="2"/>
      </rPr>
      <t>Мария, 2009</t>
    </r>
  </si>
  <si>
    <t>005809</t>
  </si>
  <si>
    <r>
      <t xml:space="preserve">ФИЛИЧКИНА </t>
    </r>
    <r>
      <rPr>
        <sz val="9"/>
        <rFont val="Verdana"/>
        <family val="2"/>
      </rPr>
      <t>Полина, 2005</t>
    </r>
  </si>
  <si>
    <t>069005</t>
  </si>
  <si>
    <t>Категория "СVN Ch",  Парный зачет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</si>
  <si>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</si>
  <si>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</si>
  <si>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r>
      <t xml:space="preserve">ФРОЛОВ </t>
    </r>
    <r>
      <rPr>
        <sz val="9"/>
        <rFont val="Verdana"/>
        <family val="2"/>
      </rPr>
      <t>Игорь, 2009</t>
    </r>
  </si>
  <si>
    <t>000409</t>
  </si>
  <si>
    <r>
      <t xml:space="preserve">МАХАНЬКОВА </t>
    </r>
    <r>
      <rPr>
        <sz val="9"/>
        <rFont val="Verdana"/>
        <family val="2"/>
      </rPr>
      <t>Элина, 2007</t>
    </r>
  </si>
  <si>
    <t>073507</t>
  </si>
  <si>
    <t>2Ю</t>
  </si>
  <si>
    <r>
      <t>ПЕРМЯКОВА</t>
    </r>
    <r>
      <rPr>
        <sz val="9"/>
        <rFont val="Verdana"/>
        <family val="2"/>
      </rPr>
      <t xml:space="preserve"> Валерия, 2010</t>
    </r>
  </si>
  <si>
    <t>009310</t>
  </si>
  <si>
    <t>Категория "СVN К",  Парный зачет</t>
  </si>
  <si>
    <t>Главный судья</t>
  </si>
  <si>
    <t>Главный секретарь</t>
  </si>
  <si>
    <t>СОРЕВНОВАНИЯ ПО ВОЛЬТИЖИРОВКЕ
"СЕВЕРНАЯ ЗВЕЗДА"</t>
  </si>
  <si>
    <t>Технические результаты</t>
  </si>
  <si>
    <t>Категория "CVNK"</t>
  </si>
  <si>
    <t>Индивидуальный зачет</t>
  </si>
  <si>
    <t>Судьи ОП: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</si>
  <si>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</si>
  <si>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</si>
  <si>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</si>
  <si>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t>Тренер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</si>
  <si>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</si>
  <si>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</si>
  <si>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</si>
  <si>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</si>
  <si>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</si>
  <si>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</si>
  <si>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</si>
  <si>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</si>
  <si>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раунд</t>
  </si>
  <si>
    <t>Итого
баллов</t>
  </si>
  <si>
    <t>Вып. норм.</t>
  </si>
  <si>
    <t>Женский зачет</t>
  </si>
  <si>
    <t>ОП</t>
  </si>
  <si>
    <t>Мужской зачет</t>
  </si>
  <si>
    <t>Смешанный зачет</t>
  </si>
  <si>
    <t>Категория "CVN A-Mini Class"</t>
  </si>
  <si>
    <t>25 декабря 2016г.</t>
  </si>
  <si>
    <t>ПП</t>
  </si>
  <si>
    <t>Категория "CVN A-pro"</t>
  </si>
  <si>
    <t>Судьи ПП:</t>
  </si>
  <si>
    <t>Итого прогр.</t>
  </si>
  <si>
    <t>Парный  зачет</t>
  </si>
  <si>
    <t>Судьи:</t>
  </si>
  <si>
    <t>Категория "CVN Ch"</t>
  </si>
  <si>
    <t>Категория "CVN"</t>
  </si>
  <si>
    <t>12-13 апреля 2022г.</t>
  </si>
  <si>
    <t>Физкультурное мероприятие</t>
  </si>
  <si>
    <t>СЕВЕРНАЯ ЗВЕЗДА</t>
  </si>
  <si>
    <t>категории   "CVNKU10", "CVNK", "CVNB", "CVN А-mini", "CVN A", "CVN A-Pro", пары, группы</t>
  </si>
  <si>
    <t>CVN K
Ж</t>
  </si>
  <si>
    <r>
      <rPr>
        <b/>
        <sz val="9"/>
        <rFont val="Verdana"/>
        <family val="2"/>
      </rPr>
      <t>ВОЛЬВО-</t>
    </r>
    <r>
      <rPr>
        <sz val="9"/>
        <rFont val="Verdana"/>
        <family val="2"/>
      </rPr>
      <t>11, мер., гнед., полкр., неизв., Россия</t>
    </r>
  </si>
  <si>
    <t>025583</t>
  </si>
  <si>
    <t>КСК "Мустанг" /
Санкт-Петербург</t>
  </si>
  <si>
    <r>
      <t xml:space="preserve">БАРАНОВА </t>
    </r>
    <r>
      <rPr>
        <sz val="9"/>
        <rFont val="Verdana"/>
        <family val="2"/>
      </rPr>
      <t>Влада, 2012</t>
    </r>
  </si>
  <si>
    <t>Рюмина Ю.</t>
  </si>
  <si>
    <r>
      <rPr>
        <b/>
        <sz val="9"/>
        <rFont val="Verdana"/>
        <family val="2"/>
      </rPr>
      <t>ПАНДАВА-</t>
    </r>
    <r>
      <rPr>
        <sz val="9"/>
        <rFont val="Verdana"/>
        <family val="2"/>
      </rPr>
      <t>08, коб., сер., полукр., Дрейф, Россия</t>
    </r>
  </si>
  <si>
    <t>027935</t>
  </si>
  <si>
    <t>Иванова Н.</t>
  </si>
  <si>
    <t>КК "Фрирайд" /
Ленинградская область</t>
  </si>
  <si>
    <t>Керножицкая В.</t>
  </si>
  <si>
    <r>
      <t>АМЕРИКАНЕЦ-</t>
    </r>
    <r>
      <rPr>
        <sz val="9"/>
        <rFont val="Verdana"/>
        <family val="2"/>
      </rPr>
      <t>15, мер., рыж., полкр., неизв., Россия</t>
    </r>
  </si>
  <si>
    <t>025593</t>
  </si>
  <si>
    <t>Вечерская О.</t>
  </si>
  <si>
    <t>011612</t>
  </si>
  <si>
    <r>
      <t xml:space="preserve">ПОПОВА </t>
    </r>
    <r>
      <rPr>
        <sz val="9"/>
        <rFont val="Verdana"/>
        <family val="2"/>
      </rPr>
      <t>Вера, 2013</t>
    </r>
  </si>
  <si>
    <r>
      <t xml:space="preserve">РОЗАНОВА </t>
    </r>
    <r>
      <rPr>
        <sz val="9"/>
        <rFont val="Verdana"/>
        <family val="2"/>
      </rPr>
      <t>Ева, 2012</t>
    </r>
  </si>
  <si>
    <t>016612</t>
  </si>
  <si>
    <t>Плахотникова А.,
Лукошкина В.</t>
  </si>
  <si>
    <r>
      <t xml:space="preserve">РЮМИНА </t>
    </r>
    <r>
      <rPr>
        <sz val="9"/>
        <rFont val="Verdana"/>
        <family val="2"/>
      </rPr>
      <t>Екатерина, 2012</t>
    </r>
  </si>
  <si>
    <t>CVN K
M</t>
  </si>
  <si>
    <r>
      <t xml:space="preserve">ГУДКОВ </t>
    </r>
    <r>
      <rPr>
        <sz val="9"/>
        <rFont val="Verdana"/>
        <family val="2"/>
      </rPr>
      <t>Гордей, 2012</t>
    </r>
  </si>
  <si>
    <t>ГБУ ДО "Центр Ладога" / Ленинградская область</t>
  </si>
  <si>
    <t>Категория "CVN K U10" - индивидуальный зачет (женщины)</t>
  </si>
  <si>
    <t>CVN K U10 Ж</t>
  </si>
  <si>
    <r>
      <t xml:space="preserve">ГЕЙДАРОВА </t>
    </r>
    <r>
      <rPr>
        <sz val="9"/>
        <rFont val="Verdana"/>
        <family val="2"/>
      </rPr>
      <t>Валерия, 2012</t>
    </r>
  </si>
  <si>
    <t>013912</t>
  </si>
  <si>
    <t>Павлова М.</t>
  </si>
  <si>
    <r>
      <t xml:space="preserve">ИЛЬИНА </t>
    </r>
    <r>
      <rPr>
        <sz val="9"/>
        <rFont val="Verdana"/>
        <family val="2"/>
      </rPr>
      <t>Ася, 2014</t>
    </r>
  </si>
  <si>
    <r>
      <t xml:space="preserve">ОСИПОВА </t>
    </r>
    <r>
      <rPr>
        <sz val="9"/>
        <rFont val="Verdana"/>
        <family val="2"/>
      </rPr>
      <t>Ярослава, 2013</t>
    </r>
  </si>
  <si>
    <r>
      <t>ФЕЙС-</t>
    </r>
    <r>
      <rPr>
        <sz val="9"/>
        <rFont val="Verdana"/>
        <family val="2"/>
      </rPr>
      <t>12, мер., гнед., трак., Хемфрис, Россия</t>
    </r>
  </si>
  <si>
    <t>015977</t>
  </si>
  <si>
    <t>Сдобнякова Е.</t>
  </si>
  <si>
    <r>
      <t xml:space="preserve">ТОЛСТЕНЕВА </t>
    </r>
    <r>
      <rPr>
        <sz val="9"/>
        <rFont val="Verdana"/>
        <family val="2"/>
      </rPr>
      <t>Лилия, 2012</t>
    </r>
  </si>
  <si>
    <r>
      <t xml:space="preserve">ТУЧКОВА </t>
    </r>
    <r>
      <rPr>
        <sz val="9"/>
        <rFont val="Verdana"/>
        <family val="2"/>
      </rPr>
      <t>Елизавета, 2013</t>
    </r>
  </si>
  <si>
    <r>
      <t xml:space="preserve">ФУКС </t>
    </r>
    <r>
      <rPr>
        <sz val="9"/>
        <rFont val="Verdana"/>
        <family val="2"/>
      </rPr>
      <t>Елизавета, 2014</t>
    </r>
  </si>
  <si>
    <t>Категория "CVN K U10" - индивидуальный зачет (мужчины)</t>
  </si>
  <si>
    <t>CVN K U10 M</t>
  </si>
  <si>
    <r>
      <t xml:space="preserve">ЧИЖОВ </t>
    </r>
    <r>
      <rPr>
        <sz val="9"/>
        <rFont val="Verdana"/>
        <family val="2"/>
      </rPr>
      <t>Василий, 2014</t>
    </r>
  </si>
  <si>
    <r>
      <t xml:space="preserve">БЛАЖНОВА </t>
    </r>
    <r>
      <rPr>
        <sz val="9"/>
        <rFont val="Verdana"/>
        <family val="2"/>
      </rPr>
      <t>Лилия, 2015</t>
    </r>
  </si>
  <si>
    <r>
      <t xml:space="preserve">ГУСЕН </t>
    </r>
    <r>
      <rPr>
        <sz val="9"/>
        <rFont val="Verdana"/>
        <family val="2"/>
      </rPr>
      <t>Виктория, 2015</t>
    </r>
  </si>
  <si>
    <r>
      <t xml:space="preserve">МОРОЗОВА </t>
    </r>
    <r>
      <rPr>
        <sz val="9"/>
        <rFont val="Verdana"/>
        <family val="2"/>
      </rPr>
      <t>Милана, 2015</t>
    </r>
  </si>
  <si>
    <r>
      <t xml:space="preserve">ГЕЙДТ </t>
    </r>
    <r>
      <rPr>
        <sz val="9"/>
        <rFont val="Verdana"/>
        <family val="2"/>
      </rPr>
      <t>Аделина, 2009</t>
    </r>
  </si>
  <si>
    <r>
      <t xml:space="preserve">СТЕПАНОВА </t>
    </r>
    <r>
      <rPr>
        <sz val="9"/>
        <rFont val="Verdana"/>
        <family val="2"/>
      </rPr>
      <t>Таисия</t>
    </r>
  </si>
  <si>
    <r>
      <t xml:space="preserve">САПОНОВА </t>
    </r>
    <r>
      <rPr>
        <sz val="9"/>
        <rFont val="Verdana"/>
        <family val="2"/>
      </rPr>
      <t>Алиса, 2010</t>
    </r>
  </si>
  <si>
    <t>Категория "CVN А" - индивидуальный зачет (женщины)</t>
  </si>
  <si>
    <t>CVN A</t>
  </si>
  <si>
    <r>
      <t xml:space="preserve">АРАВИНА </t>
    </r>
    <r>
      <rPr>
        <sz val="9"/>
        <rFont val="Verdana"/>
        <family val="2"/>
      </rPr>
      <t>Даль</t>
    </r>
  </si>
  <si>
    <t>013879</t>
  </si>
  <si>
    <t>КСК "Комарово" / 
Санкт-Петербург</t>
  </si>
  <si>
    <r>
      <t xml:space="preserve">АДАМСОН </t>
    </r>
    <r>
      <rPr>
        <sz val="9"/>
        <rFont val="Verdana"/>
        <family val="2"/>
      </rPr>
      <t>Алина</t>
    </r>
  </si>
  <si>
    <t>036485</t>
  </si>
  <si>
    <t>Даева Е.</t>
  </si>
  <si>
    <t>КСК "Кронштадт" /
Санкт-Петербург</t>
  </si>
  <si>
    <r>
      <t xml:space="preserve">СОЛОВЬЕВА </t>
    </r>
    <r>
      <rPr>
        <sz val="9"/>
        <rFont val="Verdana"/>
        <family val="2"/>
      </rPr>
      <t>Светлана</t>
    </r>
  </si>
  <si>
    <t>005076</t>
  </si>
  <si>
    <r>
      <t xml:space="preserve">ВАХРУШИНА </t>
    </r>
    <r>
      <rPr>
        <sz val="9"/>
        <rFont val="Verdana"/>
        <family val="2"/>
      </rPr>
      <t>Мария</t>
    </r>
  </si>
  <si>
    <t>030581</t>
  </si>
  <si>
    <r>
      <t xml:space="preserve">СОЛОВЕЙ </t>
    </r>
    <r>
      <rPr>
        <sz val="9"/>
        <rFont val="Verdana"/>
        <family val="2"/>
      </rPr>
      <t>Олеся</t>
    </r>
  </si>
  <si>
    <t>Категория "CVN А - Pro" - индивидуальный зачет (мужчины, женщины)</t>
  </si>
  <si>
    <t>CVN
A pro</t>
  </si>
  <si>
    <r>
      <rPr>
        <b/>
        <sz val="9"/>
        <rFont val="Verdana"/>
        <family val="2"/>
      </rPr>
      <t>ПЕРГАМ-</t>
    </r>
    <r>
      <rPr>
        <sz val="9"/>
        <rFont val="Verdana"/>
        <family val="2"/>
      </rPr>
      <t>09, мер., рыж., полукр., Ганг, Россия</t>
    </r>
  </si>
  <si>
    <t>020436</t>
  </si>
  <si>
    <r>
      <t xml:space="preserve">ПАВЛОВА </t>
    </r>
    <r>
      <rPr>
        <sz val="9"/>
        <rFont val="Verdana"/>
        <family val="2"/>
      </rPr>
      <t>Марина</t>
    </r>
  </si>
  <si>
    <t>024783</t>
  </si>
  <si>
    <t>Савельева О.
Савельева Е.</t>
  </si>
  <si>
    <t>038010</t>
  </si>
  <si>
    <r>
      <t>ПРЕВОСХОДНЫЙ-</t>
    </r>
    <r>
      <rPr>
        <sz val="9"/>
        <rFont val="Verdana"/>
        <family val="2"/>
      </rPr>
      <t>10,мер., вор. трак., Харольд, Россия</t>
    </r>
  </si>
  <si>
    <t>013440</t>
  </si>
  <si>
    <t>CVN
пара</t>
  </si>
  <si>
    <t>ГБУ ДО "Центр Ладога / Ленинградская область</t>
  </si>
  <si>
    <t>CVN Ch
пара</t>
  </si>
  <si>
    <r>
      <t xml:space="preserve">КАЦЕВИЧ </t>
    </r>
    <r>
      <rPr>
        <sz val="9"/>
        <rFont val="Verdana"/>
        <family val="2"/>
      </rPr>
      <t>Ксения, 2008</t>
    </r>
  </si>
  <si>
    <t>007508</t>
  </si>
  <si>
    <t>CVN K
пара</t>
  </si>
  <si>
    <t>018811</t>
  </si>
  <si>
    <r>
      <t xml:space="preserve">ТУЧКОВ </t>
    </r>
    <r>
      <rPr>
        <sz val="9"/>
        <rFont val="Verdana"/>
        <family val="2"/>
      </rPr>
      <t>Александр, 2013</t>
    </r>
  </si>
  <si>
    <t xml:space="preserve">CVN K
пара </t>
  </si>
  <si>
    <t>Королькова Т. - 1К - Ленинградская область</t>
  </si>
  <si>
    <t>Разбитная Е. - ВК - Санкт-Петербург</t>
  </si>
  <si>
    <t>А - Санникова О.А. - ССВК-Ростовская область</t>
  </si>
  <si>
    <t>В - Савельева О.В. - ССВК - Санкт-Петербург</t>
  </si>
  <si>
    <t>С - Михайлова Т.Г. - ССВК - Новгородская область</t>
  </si>
  <si>
    <t>D - Алексеева Е.Р. - СС1К - Москва</t>
  </si>
  <si>
    <t>Королькова Т.Е. - СС1К - Ленинградская область</t>
  </si>
  <si>
    <t>Разбитная Е.А.  - ССВК -  Санкт-Петербург</t>
  </si>
  <si>
    <r>
      <rPr>
        <b/>
        <sz val="9"/>
        <rFont val="Verdana"/>
        <family val="2"/>
      </rPr>
      <t>АМЕРИКАНЕЦ-</t>
    </r>
    <r>
      <rPr>
        <sz val="9"/>
        <rFont val="Verdana"/>
        <family val="2"/>
      </rPr>
      <t>15, мер., рыж., полкр., неизв., Россия</t>
    </r>
  </si>
  <si>
    <t xml:space="preserve"> </t>
  </si>
  <si>
    <t>Категория "CVN КU10"</t>
  </si>
  <si>
    <t>В -  Королькова Т.Е. -СС1К - Ленинградская область</t>
  </si>
  <si>
    <t>D - Савельева О.В.-ССВК-Санкт-Петербург</t>
  </si>
  <si>
    <t>С - Санникова О.А. - ССВК - Ростовская область</t>
  </si>
  <si>
    <t>Аллюр лошади</t>
  </si>
  <si>
    <t>шаг</t>
  </si>
  <si>
    <t>А - Михайлова Т.Г. -ССВК - Новгородская область</t>
  </si>
  <si>
    <t>Категория "CVN К"</t>
  </si>
  <si>
    <t>Категория "CVN В"</t>
  </si>
  <si>
    <t>Категория "CVNВ" - индивидуальный зачет (женщины)</t>
  </si>
  <si>
    <t>13 апреля 2022г.</t>
  </si>
  <si>
    <t xml:space="preserve">Категория "CVN А" </t>
  </si>
  <si>
    <t>D - Савельева О.В.- ССВК - Санкт-Петербург</t>
  </si>
  <si>
    <t>А - Михайлова Т.Г.-ССВК-Новгородская область</t>
  </si>
  <si>
    <t>В - Стикина Е.О.-СС1К-Москва</t>
  </si>
  <si>
    <t>С -Алексеева Е.Р. - СС1К- Москва</t>
  </si>
  <si>
    <t>D - Савельева О.В. - ССВК-Санкт-Петербург</t>
  </si>
  <si>
    <t>1</t>
  </si>
  <si>
    <t>2</t>
  </si>
  <si>
    <t>3</t>
  </si>
  <si>
    <t>4</t>
  </si>
  <si>
    <t>Керножикая В.</t>
  </si>
  <si>
    <t>13 апреля 2022г</t>
  </si>
  <si>
    <t>галоп</t>
  </si>
  <si>
    <r>
      <rPr>
        <b/>
        <sz val="9"/>
        <rFont val="Verdana"/>
        <family val="2"/>
      </rPr>
      <t>ПРЕВОСХОДНЫЙ</t>
    </r>
    <r>
      <rPr>
        <sz val="9"/>
        <rFont val="Verdana"/>
        <family val="2"/>
      </rPr>
      <t>-10, мер., вор. трак., Харольд, Россия</t>
    </r>
  </si>
  <si>
    <t>В - Стикина Е.О. - СС1К - Московская область</t>
  </si>
  <si>
    <t>С - Алексеева Е.Р. - СС1К- Москва</t>
  </si>
  <si>
    <t>D- Савельева О.В. -CCВК - Санкт-Петербург</t>
  </si>
  <si>
    <t>А - Савельева О.В. -CCВК - Санкт-Петербург</t>
  </si>
  <si>
    <t>В - Михайлова Т.Г. -ССВК - Новгородская область</t>
  </si>
  <si>
    <t>С - Стикина Е.О. - СС1К - Московская область</t>
  </si>
  <si>
    <t>D - Королькова Т.Е. -СС1К - Ленинградская область</t>
  </si>
  <si>
    <t>А - Савельева О.В. - ССВК - Санкт-Петербург</t>
  </si>
  <si>
    <t>В - Михайлова Т.Г. - ССВК - Новгородская область</t>
  </si>
  <si>
    <t>С - Стикина Е.О.-СС1К-Москва</t>
  </si>
  <si>
    <t>D - Королькова Т.Е. - СС1К - Ленинградская область</t>
  </si>
  <si>
    <t>Разбитная Е. А.  - ССВК -  Санкт-Петербург</t>
  </si>
  <si>
    <t>А - Стикина Е.О. - СС1К - Московская область</t>
  </si>
  <si>
    <t>В - Савельева О.В.-ССВК-Санкт-Петербург</t>
  </si>
  <si>
    <t>D - Санникова О.А. - ССВК - Ростовская область</t>
  </si>
  <si>
    <t>С - Михайлова Т.Г.-ССВК-Новгородская область</t>
  </si>
  <si>
    <t>5</t>
  </si>
  <si>
    <t>6</t>
  </si>
  <si>
    <t>7</t>
  </si>
  <si>
    <t>8</t>
  </si>
  <si>
    <t>в/к</t>
  </si>
  <si>
    <t>001515</t>
  </si>
  <si>
    <t>003814</t>
  </si>
  <si>
    <r>
      <t xml:space="preserve">БОРИСОВА </t>
    </r>
    <r>
      <rPr>
        <sz val="9"/>
        <rFont val="Verdana"/>
        <family val="2"/>
      </rPr>
      <t>Ольга, 2011</t>
    </r>
  </si>
  <si>
    <t>031411</t>
  </si>
  <si>
    <t>12-13 апреля 2022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</si>
</sst>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00"/>
    <numFmt numFmtId="166" formatCode="_-* #,##0.00&quot;р.&quot;_-;\-* #,##0.00&quot;р.&quot;_-;_-* &quot;-&quot;??&quot;р.&quot;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_(* #,##0.00_);_(* \(#,##0.00\);_(* &quot;-&quot;??_);_(@_)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12"/>
      <color indexed="8"/>
      <name val="Verdana"/>
      <family val="2"/>
    </font>
    <font>
      <sz val="10"/>
      <name val="Verdana"/>
      <family val="2"/>
    </font>
    <font>
      <sz val="9"/>
      <name val="Arial"/>
      <family val="2"/>
    </font>
    <font>
      <i/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32" fillId="3" borderId="1" applyNumberFormat="0" applyAlignment="0" applyProtection="0"/>
    <xf numFmtId="0" fontId="33" fillId="9" borderId="2" applyNumberFormat="0" applyAlignment="0" applyProtection="0"/>
    <xf numFmtId="0" fontId="3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" fillId="0" borderId="0" applyFill="0" applyBorder="0" applyAlignment="0" applyProtection="0"/>
    <xf numFmtId="166" fontId="11" fillId="0" borderId="0" applyFont="0" applyFill="0" applyBorder="0" applyAlignment="0" applyProtection="0"/>
    <xf numFmtId="168" fontId="1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4" borderId="7" applyNumberFormat="0" applyAlignment="0" applyProtection="0"/>
    <xf numFmtId="0" fontId="2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128" applyAlignment="1" applyProtection="1">
      <alignment vertical="center"/>
      <protection locked="0"/>
    </xf>
    <xf numFmtId="0" fontId="4" fillId="0" borderId="0" xfId="128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4" borderId="0" xfId="0" applyFont="1" applyFill="1" applyAlignment="1">
      <alignment/>
    </xf>
    <xf numFmtId="0" fontId="7" fillId="4" borderId="0" xfId="128" applyFont="1" applyFill="1" applyAlignment="1" applyProtection="1">
      <alignment wrapText="1"/>
      <protection locked="0"/>
    </xf>
    <xf numFmtId="0" fontId="7" fillId="4" borderId="0" xfId="128" applyFont="1" applyFill="1" applyAlignment="1" applyProtection="1">
      <alignment shrinkToFit="1"/>
      <protection locked="0"/>
    </xf>
    <xf numFmtId="0" fontId="7" fillId="4" borderId="0" xfId="128" applyFont="1" applyFill="1" applyProtection="1">
      <alignment/>
      <protection locked="0"/>
    </xf>
    <xf numFmtId="0" fontId="7" fillId="0" borderId="0" xfId="128" applyFont="1" applyBorder="1" applyAlignment="1" applyProtection="1">
      <alignment horizontal="right" vertical="center"/>
      <protection locked="0"/>
    </xf>
    <xf numFmtId="0" fontId="8" fillId="0" borderId="0" xfId="128" applyFont="1" applyProtection="1">
      <alignment/>
      <protection locked="0"/>
    </xf>
    <xf numFmtId="0" fontId="7" fillId="4" borderId="10" xfId="128" applyFont="1" applyFill="1" applyBorder="1" applyAlignment="1" applyProtection="1">
      <alignment horizontal="center" vertical="center" textRotation="90" wrapText="1"/>
      <protection locked="0"/>
    </xf>
    <xf numFmtId="0" fontId="7" fillId="4" borderId="10" xfId="128" applyFont="1" applyFill="1" applyBorder="1" applyAlignment="1" applyProtection="1">
      <alignment horizontal="center" vertical="center" wrapText="1"/>
      <protection locked="0"/>
    </xf>
    <xf numFmtId="0" fontId="10" fillId="4" borderId="11" xfId="128" applyFont="1" applyFill="1" applyBorder="1" applyAlignment="1" applyProtection="1">
      <alignment vertical="center"/>
      <protection locked="0"/>
    </xf>
    <xf numFmtId="0" fontId="2" fillId="4" borderId="12" xfId="128" applyFont="1" applyFill="1" applyBorder="1" applyAlignment="1" applyProtection="1">
      <alignment vertical="center" wrapText="1"/>
      <protection locked="0"/>
    </xf>
    <xf numFmtId="0" fontId="1" fillId="0" borderId="0" xfId="126" applyFont="1" applyFill="1" applyAlignment="1" applyProtection="1">
      <alignment vertical="center"/>
      <protection locked="0"/>
    </xf>
    <xf numFmtId="164" fontId="9" fillId="4" borderId="10" xfId="97" applyNumberFormat="1" applyFont="1" applyFill="1" applyBorder="1" applyAlignment="1" applyProtection="1">
      <alignment horizontal="center" vertical="center" wrapText="1"/>
      <protection locked="0"/>
    </xf>
    <xf numFmtId="164" fontId="9" fillId="4" borderId="10" xfId="128" applyNumberFormat="1" applyFont="1" applyFill="1" applyBorder="1" applyAlignment="1" applyProtection="1">
      <alignment horizontal="center" vertical="center"/>
      <protection locked="0"/>
    </xf>
    <xf numFmtId="164" fontId="9" fillId="4" borderId="10" xfId="128" applyNumberFormat="1" applyFont="1" applyFill="1" applyBorder="1" applyAlignment="1" applyProtection="1">
      <alignment horizontal="center" vertical="center" wrapText="1"/>
      <protection locked="0"/>
    </xf>
    <xf numFmtId="164" fontId="7" fillId="4" borderId="10" xfId="97" applyNumberFormat="1" applyFont="1" applyFill="1" applyBorder="1" applyAlignment="1" applyProtection="1">
      <alignment horizontal="left" vertical="center" wrapText="1"/>
      <protection locked="0"/>
    </xf>
    <xf numFmtId="49" fontId="9" fillId="4" borderId="10" xfId="97" applyNumberFormat="1" applyFont="1" applyFill="1" applyBorder="1" applyAlignment="1" applyProtection="1">
      <alignment horizontal="center" vertical="center" wrapText="1"/>
      <protection locked="0"/>
    </xf>
    <xf numFmtId="165" fontId="9" fillId="4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6" applyFont="1" applyFill="1" applyBorder="1" applyAlignment="1" applyProtection="1">
      <alignment vertical="center" wrapText="1"/>
      <protection locked="0"/>
    </xf>
    <xf numFmtId="49" fontId="9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9" fillId="4" borderId="10" xfId="113" applyFont="1" applyFill="1" applyBorder="1" applyAlignment="1">
      <alignment horizontal="left" vertical="center" wrapText="1"/>
      <protection/>
    </xf>
    <xf numFmtId="49" fontId="9" fillId="4" borderId="10" xfId="97" applyNumberFormat="1" applyFont="1" applyFill="1" applyBorder="1" applyAlignment="1" applyProtection="1" quotePrefix="1">
      <alignment horizontal="center" vertical="center" wrapText="1"/>
      <protection locked="0"/>
    </xf>
    <xf numFmtId="164" fontId="7" fillId="0" borderId="10" xfId="97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26" applyFont="1" applyFill="1" applyBorder="1" applyAlignment="1" applyProtection="1">
      <alignment vertical="center" wrapText="1"/>
      <protection locked="0"/>
    </xf>
    <xf numFmtId="0" fontId="9" fillId="0" borderId="10" xfId="126" applyFont="1" applyFill="1" applyBorder="1" applyAlignment="1" applyProtection="1">
      <alignment horizontal="center" vertical="center" wrapText="1"/>
      <protection locked="0"/>
    </xf>
    <xf numFmtId="49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" fillId="18" borderId="0" xfId="126" applyFont="1" applyFill="1" applyAlignment="1" applyProtection="1">
      <alignment vertical="center"/>
      <protection locked="0"/>
    </xf>
    <xf numFmtId="0" fontId="1" fillId="4" borderId="0" xfId="128" applyFont="1" applyFill="1" applyAlignment="1" applyProtection="1">
      <alignment horizontal="center" vertical="center"/>
      <protection locked="0"/>
    </xf>
    <xf numFmtId="0" fontId="12" fillId="4" borderId="0" xfId="0" applyFont="1" applyFill="1" applyAlignment="1">
      <alignment/>
    </xf>
    <xf numFmtId="0" fontId="13" fillId="4" borderId="0" xfId="126" applyFont="1" applyFill="1" applyAlignment="1" applyProtection="1">
      <alignment horizontal="right" vertical="center"/>
      <protection locked="0"/>
    </xf>
    <xf numFmtId="0" fontId="14" fillId="4" borderId="0" xfId="128" applyFont="1" applyFill="1" applyAlignment="1" applyProtection="1">
      <alignment horizontal="center" vertical="center"/>
      <protection locked="0"/>
    </xf>
    <xf numFmtId="0" fontId="1" fillId="4" borderId="0" xfId="128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1" fillId="0" borderId="0" xfId="128" applyFont="1" applyAlignment="1" applyProtection="1">
      <alignment horizontal="center" vertical="center"/>
      <protection locked="0"/>
    </xf>
    <xf numFmtId="0" fontId="14" fillId="0" borderId="0" xfId="128" applyFont="1" applyAlignment="1" applyProtection="1">
      <alignment horizontal="center" vertical="center"/>
      <protection locked="0"/>
    </xf>
    <xf numFmtId="0" fontId="1" fillId="0" borderId="0" xfId="128" applyAlignment="1" applyProtection="1">
      <alignment horizontal="center" vertical="center" wrapText="1"/>
      <protection locked="0"/>
    </xf>
    <xf numFmtId="0" fontId="1" fillId="0" borderId="0" xfId="128" applyBorder="1" applyAlignment="1" applyProtection="1">
      <alignment vertical="center"/>
      <protection locked="0"/>
    </xf>
    <xf numFmtId="0" fontId="1" fillId="0" borderId="0" xfId="128" applyFont="1" applyBorder="1" applyAlignment="1" applyProtection="1">
      <alignment horizontal="center" vertical="center"/>
      <protection locked="0"/>
    </xf>
    <xf numFmtId="0" fontId="14" fillId="0" borderId="0" xfId="128" applyFont="1" applyBorder="1" applyAlignment="1" applyProtection="1">
      <alignment horizontal="center" vertical="center"/>
      <protection locked="0"/>
    </xf>
    <xf numFmtId="0" fontId="1" fillId="0" borderId="0" xfId="128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128" applyFont="1" applyFill="1" applyAlignment="1" applyProtection="1">
      <alignment vertical="center" wrapText="1"/>
      <protection locked="0"/>
    </xf>
    <xf numFmtId="0" fontId="0" fillId="0" borderId="0" xfId="116" applyFill="1">
      <alignment/>
      <protection/>
    </xf>
    <xf numFmtId="0" fontId="15" fillId="0" borderId="0" xfId="128" applyFont="1" applyFill="1" applyAlignment="1" applyProtection="1">
      <alignment vertical="center" wrapText="1"/>
      <protection locked="0"/>
    </xf>
    <xf numFmtId="0" fontId="2" fillId="0" borderId="0" xfId="128" applyFont="1" applyFill="1" applyAlignment="1" applyProtection="1">
      <alignment horizontal="center" vertical="center" wrapText="1"/>
      <protection locked="0"/>
    </xf>
    <xf numFmtId="0" fontId="16" fillId="0" borderId="0" xfId="128" applyFont="1" applyFill="1" applyAlignment="1" applyProtection="1">
      <alignment horizontal="center" vertical="center"/>
      <protection locked="0"/>
    </xf>
    <xf numFmtId="0" fontId="17" fillId="0" borderId="0" xfId="128" applyFont="1" applyAlignment="1" applyProtection="1">
      <alignment horizontal="center" vertical="center"/>
      <protection locked="0"/>
    </xf>
    <xf numFmtId="0" fontId="17" fillId="0" borderId="0" xfId="128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6" fillId="0" borderId="0" xfId="128" applyFont="1" applyAlignment="1" applyProtection="1">
      <alignment horizontal="left" vertical="center"/>
      <protection locked="0"/>
    </xf>
    <xf numFmtId="0" fontId="16" fillId="0" borderId="0" xfId="128" applyFont="1" applyAlignment="1" applyProtection="1">
      <alignment horizontal="center" vertical="center"/>
      <protection locked="0"/>
    </xf>
    <xf numFmtId="0" fontId="4" fillId="0" borderId="0" xfId="128" applyFont="1" applyFill="1" applyAlignment="1" applyProtection="1">
      <alignment vertical="center"/>
      <protection locked="0"/>
    </xf>
    <xf numFmtId="0" fontId="13" fillId="0" borderId="0" xfId="129" applyFont="1" applyFill="1" applyAlignment="1" applyProtection="1">
      <alignment vertical="center" wrapText="1"/>
      <protection locked="0"/>
    </xf>
    <xf numFmtId="0" fontId="13" fillId="0" borderId="0" xfId="129" applyFont="1" applyFill="1" applyAlignment="1" applyProtection="1">
      <alignment vertical="center"/>
      <protection locked="0"/>
    </xf>
    <xf numFmtId="0" fontId="17" fillId="0" borderId="0" xfId="129" applyFont="1" applyAlignment="1" applyProtection="1">
      <alignment vertical="center"/>
      <protection locked="0"/>
    </xf>
    <xf numFmtId="0" fontId="13" fillId="0" borderId="0" xfId="129" applyFont="1" applyAlignment="1" applyProtection="1">
      <alignment vertical="center"/>
      <protection locked="0"/>
    </xf>
    <xf numFmtId="0" fontId="2" fillId="0" borderId="0" xfId="128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/>
    </xf>
    <xf numFmtId="0" fontId="7" fillId="0" borderId="0" xfId="128" applyFont="1" applyProtection="1">
      <alignment/>
      <protection locked="0"/>
    </xf>
    <xf numFmtId="0" fontId="7" fillId="0" borderId="0" xfId="128" applyFont="1" applyAlignment="1" applyProtection="1">
      <alignment wrapText="1"/>
      <protection locked="0"/>
    </xf>
    <xf numFmtId="0" fontId="7" fillId="0" borderId="0" xfId="128" applyFont="1" applyAlignment="1" applyProtection="1">
      <alignment shrinkToFit="1"/>
      <protection locked="0"/>
    </xf>
    <xf numFmtId="0" fontId="7" fillId="0" borderId="0" xfId="128" applyFont="1" applyFill="1" applyBorder="1" applyAlignment="1" applyProtection="1">
      <alignment horizontal="right" vertical="center"/>
      <protection locked="0"/>
    </xf>
    <xf numFmtId="0" fontId="7" fillId="5" borderId="10" xfId="128" applyFont="1" applyFill="1" applyBorder="1" applyAlignment="1" applyProtection="1">
      <alignment horizontal="center" vertical="center" textRotation="90" wrapText="1"/>
      <protection locked="0"/>
    </xf>
    <xf numFmtId="0" fontId="18" fillId="5" borderId="10" xfId="128" applyFont="1" applyFill="1" applyBorder="1" applyAlignment="1" applyProtection="1">
      <alignment horizontal="center" vertical="center" textRotation="90" wrapText="1"/>
      <protection locked="0"/>
    </xf>
    <xf numFmtId="0" fontId="7" fillId="5" borderId="10" xfId="128" applyFont="1" applyFill="1" applyBorder="1" applyAlignment="1" applyProtection="1">
      <alignment horizontal="center" vertical="center" wrapText="1"/>
      <protection locked="0"/>
    </xf>
    <xf numFmtId="0" fontId="7" fillId="5" borderId="10" xfId="97" applyFont="1" applyFill="1" applyBorder="1" applyAlignment="1" applyProtection="1">
      <alignment horizontal="center" vertical="center" wrapText="1"/>
      <protection locked="0"/>
    </xf>
    <xf numFmtId="21" fontId="19" fillId="5" borderId="10" xfId="9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28" applyFont="1" applyFill="1" applyBorder="1" applyAlignment="1" applyProtection="1">
      <alignment horizontal="center" vertical="center"/>
      <protection locked="0"/>
    </xf>
    <xf numFmtId="0" fontId="9" fillId="0" borderId="10" xfId="128" applyFont="1" applyFill="1" applyBorder="1" applyAlignment="1" applyProtection="1">
      <alignment horizontal="center" vertical="center"/>
      <protection locked="0"/>
    </xf>
    <xf numFmtId="165" fontId="13" fillId="0" borderId="10" xfId="97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97" applyNumberFormat="1" applyFont="1" applyFill="1" applyBorder="1" applyAlignment="1" applyProtection="1">
      <alignment horizontal="center" vertical="center"/>
      <protection locked="0"/>
    </xf>
    <xf numFmtId="165" fontId="19" fillId="0" borderId="10" xfId="97" applyNumberFormat="1" applyFont="1" applyFill="1" applyBorder="1" applyAlignment="1" applyProtection="1">
      <alignment horizontal="center" vertical="center"/>
      <protection locked="0"/>
    </xf>
    <xf numFmtId="0" fontId="17" fillId="0" borderId="10" xfId="128" applyFont="1" applyFill="1" applyBorder="1" applyAlignment="1" applyProtection="1">
      <alignment horizontal="center" vertical="center"/>
      <protection locked="0"/>
    </xf>
    <xf numFmtId="1" fontId="13" fillId="0" borderId="10" xfId="97" applyNumberFormat="1" applyFont="1" applyFill="1" applyBorder="1" applyAlignment="1" applyProtection="1">
      <alignment horizontal="center" vertical="center"/>
      <protection locked="0"/>
    </xf>
    <xf numFmtId="0" fontId="9" fillId="4" borderId="10" xfId="126" applyFont="1" applyFill="1" applyBorder="1" applyAlignment="1" applyProtection="1">
      <alignment horizontal="center" vertical="center" wrapText="1"/>
      <protection locked="0"/>
    </xf>
    <xf numFmtId="165" fontId="13" fillId="0" borderId="10" xfId="97" applyNumberFormat="1" applyFont="1" applyBorder="1" applyAlignment="1" applyProtection="1">
      <alignment horizontal="center" vertical="center" wrapText="1"/>
      <protection locked="0"/>
    </xf>
    <xf numFmtId="165" fontId="13" fillId="0" borderId="10" xfId="97" applyNumberFormat="1" applyFont="1" applyBorder="1" applyAlignment="1" applyProtection="1">
      <alignment horizontal="center" vertical="center"/>
      <protection locked="0"/>
    </xf>
    <xf numFmtId="165" fontId="19" fillId="0" borderId="10" xfId="97" applyNumberFormat="1" applyFont="1" applyBorder="1" applyAlignment="1" applyProtection="1">
      <alignment horizontal="center" vertical="center"/>
      <protection locked="0"/>
    </xf>
    <xf numFmtId="0" fontId="17" fillId="4" borderId="10" xfId="128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6" fillId="0" borderId="0" xfId="128" applyFont="1" applyAlignment="1" applyProtection="1">
      <alignment/>
      <protection locked="0"/>
    </xf>
    <xf numFmtId="0" fontId="20" fillId="0" borderId="0" xfId="0" applyFont="1" applyFill="1" applyAlignment="1">
      <alignment/>
    </xf>
    <xf numFmtId="0" fontId="2" fillId="0" borderId="0" xfId="128" applyFont="1" applyAlignment="1" applyProtection="1">
      <alignment vertical="center" wrapText="1"/>
      <protection locked="0"/>
    </xf>
    <xf numFmtId="0" fontId="0" fillId="0" borderId="0" xfId="116">
      <alignment/>
      <protection/>
    </xf>
    <xf numFmtId="0" fontId="15" fillId="0" borderId="0" xfId="128" applyFont="1" applyAlignment="1" applyProtection="1">
      <alignment vertical="center" wrapText="1"/>
      <protection locked="0"/>
    </xf>
    <xf numFmtId="0" fontId="2" fillId="0" borderId="0" xfId="128" applyFont="1" applyAlignment="1" applyProtection="1">
      <alignment horizontal="center" vertical="center" wrapText="1"/>
      <protection locked="0"/>
    </xf>
    <xf numFmtId="0" fontId="13" fillId="0" borderId="0" xfId="129" applyFont="1" applyAlignment="1" applyProtection="1">
      <alignment vertical="center" wrapText="1"/>
      <protection locked="0"/>
    </xf>
    <xf numFmtId="0" fontId="2" fillId="0" borderId="0" xfId="128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7" fillId="5" borderId="10" xfId="128" applyFont="1" applyFill="1" applyBorder="1" applyAlignment="1" applyProtection="1">
      <alignment horizontal="left" vertical="center" wrapText="1"/>
      <protection locked="0"/>
    </xf>
    <xf numFmtId="0" fontId="9" fillId="4" borderId="10" xfId="128" applyFont="1" applyFill="1" applyBorder="1" applyAlignment="1" applyProtection="1">
      <alignment horizontal="center" vertical="center"/>
      <protection locked="0"/>
    </xf>
    <xf numFmtId="165" fontId="9" fillId="0" borderId="10" xfId="97" applyNumberFormat="1" applyFont="1" applyBorder="1" applyAlignment="1" applyProtection="1">
      <alignment horizontal="center" vertical="center" wrapText="1"/>
      <protection locked="0"/>
    </xf>
    <xf numFmtId="165" fontId="9" fillId="0" borderId="10" xfId="97" applyNumberFormat="1" applyFont="1" applyBorder="1" applyAlignment="1" applyProtection="1">
      <alignment horizontal="center" vertical="center"/>
      <protection locked="0"/>
    </xf>
    <xf numFmtId="165" fontId="6" fillId="0" borderId="10" xfId="97" applyNumberFormat="1" applyFont="1" applyBorder="1" applyAlignment="1" applyProtection="1">
      <alignment horizontal="center" vertical="center"/>
      <protection locked="0"/>
    </xf>
    <xf numFmtId="0" fontId="13" fillId="4" borderId="10" xfId="128" applyFont="1" applyFill="1" applyBorder="1" applyAlignment="1" applyProtection="1">
      <alignment horizontal="center" vertical="center"/>
      <protection locked="0"/>
    </xf>
    <xf numFmtId="165" fontId="7" fillId="0" borderId="10" xfId="97" applyNumberFormat="1" applyFont="1" applyBorder="1" applyAlignment="1" applyProtection="1">
      <alignment horizontal="center" vertical="center"/>
      <protection locked="0"/>
    </xf>
    <xf numFmtId="0" fontId="9" fillId="4" borderId="0" xfId="128" applyFont="1" applyFill="1" applyBorder="1" applyAlignment="1" applyProtection="1">
      <alignment horizontal="center" vertical="center"/>
      <protection locked="0"/>
    </xf>
    <xf numFmtId="164" fontId="7" fillId="0" borderId="0" xfId="9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97" applyFont="1" applyFill="1" applyBorder="1" applyAlignment="1" applyProtection="1">
      <alignment horizontal="left" vertical="center" wrapText="1"/>
      <protection locked="0"/>
    </xf>
    <xf numFmtId="49" fontId="9" fillId="4" borderId="0" xfId="97" applyNumberFormat="1" applyFont="1" applyFill="1" applyBorder="1" applyAlignment="1" applyProtection="1" quotePrefix="1">
      <alignment horizontal="center" vertical="center" wrapText="1"/>
      <protection locked="0"/>
    </xf>
    <xf numFmtId="0" fontId="9" fillId="4" borderId="0" xfId="126" applyFont="1" applyFill="1" applyBorder="1" applyAlignment="1" applyProtection="1">
      <alignment horizontal="center" vertical="center" wrapText="1"/>
      <protection locked="0"/>
    </xf>
    <xf numFmtId="165" fontId="9" fillId="0" borderId="0" xfId="97" applyNumberFormat="1" applyFont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97" applyNumberFormat="1" applyFont="1" applyBorder="1" applyAlignment="1" applyProtection="1">
      <alignment horizontal="center" vertical="center"/>
      <protection locked="0"/>
    </xf>
    <xf numFmtId="165" fontId="7" fillId="0" borderId="0" xfId="97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7" fillId="0" borderId="10" xfId="97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/>
    </xf>
    <xf numFmtId="0" fontId="0" fillId="0" borderId="0" xfId="113" applyFill="1">
      <alignment/>
      <protection/>
    </xf>
    <xf numFmtId="0" fontId="16" fillId="0" borderId="0" xfId="128" applyFont="1" applyFill="1" applyAlignment="1" applyProtection="1">
      <alignment horizontal="left" vertical="center"/>
      <protection locked="0"/>
    </xf>
    <xf numFmtId="0" fontId="7" fillId="0" borderId="13" xfId="97" applyFont="1" applyFill="1" applyBorder="1" applyAlignment="1" applyProtection="1">
      <alignment horizontal="center" vertical="center" wrapText="1"/>
      <protection locked="0"/>
    </xf>
    <xf numFmtId="0" fontId="0" fillId="0" borderId="14" xfId="113" applyFill="1" applyBorder="1" applyAlignment="1">
      <alignment horizontal="center"/>
      <protection/>
    </xf>
    <xf numFmtId="164" fontId="9" fillId="4" borderId="15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15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27" applyFont="1" applyFill="1" applyBorder="1" applyAlignment="1" applyProtection="1">
      <alignment vertical="center" wrapText="1"/>
      <protection locked="0"/>
    </xf>
    <xf numFmtId="49" fontId="9" fillId="0" borderId="10" xfId="12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7" applyFont="1" applyFill="1" applyBorder="1" applyAlignment="1" applyProtection="1">
      <alignment horizontal="center" vertical="center" wrapText="1"/>
      <protection locked="0"/>
    </xf>
    <xf numFmtId="0" fontId="7" fillId="4" borderId="10" xfId="127" applyFont="1" applyFill="1" applyBorder="1" applyAlignment="1" applyProtection="1">
      <alignment horizontal="left" vertical="center" wrapText="1"/>
      <protection locked="0"/>
    </xf>
    <xf numFmtId="49" fontId="9" fillId="4" borderId="10" xfId="127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28" applyFill="1" applyAlignment="1" applyProtection="1">
      <alignment vertical="center"/>
      <protection locked="0"/>
    </xf>
    <xf numFmtId="0" fontId="17" fillId="4" borderId="0" xfId="128" applyFont="1" applyFill="1" applyBorder="1" applyAlignment="1" applyProtection="1">
      <alignment horizontal="center" vertical="center"/>
      <protection locked="0"/>
    </xf>
    <xf numFmtId="0" fontId="9" fillId="0" borderId="16" xfId="126" applyFont="1" applyFill="1" applyBorder="1" applyAlignment="1" applyProtection="1">
      <alignment horizontal="center" vertical="center" wrapText="1"/>
      <protection locked="0"/>
    </xf>
    <xf numFmtId="164" fontId="22" fillId="4" borderId="10" xfId="128" applyNumberFormat="1" applyFont="1" applyFill="1" applyBorder="1" applyAlignment="1" applyProtection="1">
      <alignment horizontal="center" vertical="center" wrapText="1"/>
      <protection locked="0"/>
    </xf>
    <xf numFmtId="165" fontId="23" fillId="0" borderId="10" xfId="97" applyNumberFormat="1" applyFont="1" applyFill="1" applyBorder="1" applyAlignment="1" applyProtection="1">
      <alignment horizontal="center" vertical="center"/>
      <protection locked="0"/>
    </xf>
    <xf numFmtId="49" fontId="5" fillId="4" borderId="10" xfId="97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127" applyFont="1" applyFill="1" applyBorder="1" applyAlignment="1" applyProtection="1">
      <alignment vertical="center" wrapText="1"/>
      <protection locked="0"/>
    </xf>
    <xf numFmtId="49" fontId="9" fillId="4" borderId="16" xfId="97" applyNumberFormat="1" applyFont="1" applyFill="1" applyBorder="1" applyAlignment="1" applyProtection="1" quotePrefix="1">
      <alignment horizontal="center" vertical="center" wrapText="1"/>
      <protection locked="0"/>
    </xf>
    <xf numFmtId="49" fontId="9" fillId="4" borderId="17" xfId="97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16" xfId="126" applyFont="1" applyFill="1" applyBorder="1" applyAlignment="1" applyProtection="1">
      <alignment horizontal="center" vertical="center" wrapText="1"/>
      <protection locked="0"/>
    </xf>
    <xf numFmtId="0" fontId="9" fillId="0" borderId="17" xfId="126" applyFont="1" applyFill="1" applyBorder="1" applyAlignment="1" applyProtection="1">
      <alignment horizontal="center" vertical="center" wrapText="1"/>
      <protection locked="0"/>
    </xf>
    <xf numFmtId="165" fontId="23" fillId="0" borderId="16" xfId="97" applyNumberFormat="1" applyFont="1" applyFill="1" applyBorder="1" applyAlignment="1" applyProtection="1">
      <alignment horizontal="center" vertical="center"/>
      <protection locked="0"/>
    </xf>
    <xf numFmtId="165" fontId="23" fillId="0" borderId="17" xfId="97" applyNumberFormat="1" applyFont="1" applyFill="1" applyBorder="1" applyAlignment="1" applyProtection="1">
      <alignment horizontal="center" vertical="center"/>
      <protection locked="0"/>
    </xf>
    <xf numFmtId="49" fontId="9" fillId="4" borderId="16" xfId="97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97" applyNumberFormat="1" applyFont="1" applyFill="1" applyBorder="1" applyAlignment="1" applyProtection="1">
      <alignment horizontal="center" vertical="center" wrapText="1"/>
      <protection locked="0"/>
    </xf>
    <xf numFmtId="49" fontId="24" fillId="4" borderId="16" xfId="97" applyNumberFormat="1" applyFont="1" applyFill="1" applyBorder="1" applyAlignment="1" applyProtection="1">
      <alignment horizontal="center" vertical="center" wrapText="1"/>
      <protection locked="0"/>
    </xf>
    <xf numFmtId="49" fontId="24" fillId="4" borderId="17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128" applyNumberFormat="1" applyFont="1" applyFill="1" applyBorder="1" applyAlignment="1" applyProtection="1">
      <alignment horizontal="center" vertical="center"/>
      <protection locked="0"/>
    </xf>
    <xf numFmtId="0" fontId="9" fillId="4" borderId="17" xfId="113" applyFont="1" applyFill="1" applyBorder="1" applyAlignment="1">
      <alignment horizontal="left" vertical="center" wrapText="1"/>
      <protection/>
    </xf>
    <xf numFmtId="49" fontId="21" fillId="0" borderId="16" xfId="97" applyNumberFormat="1" applyFont="1" applyFill="1" applyBorder="1" applyAlignment="1" applyProtection="1">
      <alignment horizontal="center" vertical="center" wrapText="1"/>
      <protection locked="0"/>
    </xf>
    <xf numFmtId="49" fontId="21" fillId="0" borderId="17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128" applyNumberFormat="1" applyFont="1" applyFill="1" applyBorder="1" applyAlignment="1" applyProtection="1">
      <alignment horizontal="center" vertical="center"/>
      <protection locked="0"/>
    </xf>
    <xf numFmtId="164" fontId="9" fillId="0" borderId="17" xfId="128" applyNumberFormat="1" applyFont="1" applyFill="1" applyBorder="1" applyAlignment="1" applyProtection="1">
      <alignment horizontal="center" vertical="center"/>
      <protection locked="0"/>
    </xf>
    <xf numFmtId="0" fontId="9" fillId="4" borderId="16" xfId="113" applyFont="1" applyFill="1" applyBorder="1" applyAlignment="1">
      <alignment horizontal="left" vertical="center" wrapText="1"/>
      <protection/>
    </xf>
    <xf numFmtId="0" fontId="2" fillId="4" borderId="18" xfId="128" applyFont="1" applyFill="1" applyBorder="1" applyAlignment="1" applyProtection="1">
      <alignment horizontal="center" vertical="center" wrapText="1"/>
      <protection locked="0"/>
    </xf>
    <xf numFmtId="0" fontId="2" fillId="4" borderId="15" xfId="128" applyFont="1" applyFill="1" applyBorder="1" applyAlignment="1" applyProtection="1">
      <alignment horizontal="center" vertical="center" wrapText="1"/>
      <protection locked="0"/>
    </xf>
    <xf numFmtId="0" fontId="2" fillId="4" borderId="0" xfId="128" applyFont="1" applyFill="1" applyAlignment="1" applyProtection="1">
      <alignment horizontal="center" vertical="center" wrapText="1"/>
      <protection locked="0"/>
    </xf>
    <xf numFmtId="0" fontId="3" fillId="4" borderId="0" xfId="128" applyFont="1" applyFill="1" applyAlignment="1" applyProtection="1">
      <alignment horizontal="center" vertical="center" wrapText="1"/>
      <protection locked="0"/>
    </xf>
    <xf numFmtId="0" fontId="5" fillId="4" borderId="0" xfId="128" applyFont="1" applyFill="1" applyAlignment="1" applyProtection="1">
      <alignment horizontal="center" vertical="center"/>
      <protection locked="0"/>
    </xf>
    <xf numFmtId="0" fontId="2" fillId="4" borderId="19" xfId="128" applyFont="1" applyFill="1" applyBorder="1" applyAlignment="1" applyProtection="1">
      <alignment horizontal="center" vertical="center" wrapText="1"/>
      <protection locked="0"/>
    </xf>
    <xf numFmtId="0" fontId="2" fillId="0" borderId="15" xfId="128" applyFont="1" applyFill="1" applyBorder="1" applyAlignment="1" applyProtection="1">
      <alignment horizontal="center" vertical="center" wrapText="1"/>
      <protection locked="0"/>
    </xf>
    <xf numFmtId="0" fontId="2" fillId="0" borderId="18" xfId="128" applyFont="1" applyFill="1" applyBorder="1" applyAlignment="1" applyProtection="1">
      <alignment horizontal="center" vertical="center" wrapText="1"/>
      <protection locked="0"/>
    </xf>
    <xf numFmtId="164" fontId="9" fillId="0" borderId="10" xfId="128" applyNumberFormat="1" applyFont="1" applyFill="1" applyBorder="1" applyAlignment="1" applyProtection="1">
      <alignment horizontal="center" vertical="center"/>
      <protection locked="0"/>
    </xf>
    <xf numFmtId="164" fontId="9" fillId="4" borderId="16" xfId="97" applyNumberFormat="1" applyFont="1" applyFill="1" applyBorder="1" applyAlignment="1" applyProtection="1">
      <alignment horizontal="center" vertical="center" wrapText="1"/>
      <protection locked="0"/>
    </xf>
    <xf numFmtId="164" fontId="9" fillId="4" borderId="17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17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126" applyFont="1" applyFill="1" applyBorder="1" applyAlignment="1" applyProtection="1">
      <alignment horizontal="left" vertical="center" wrapText="1"/>
      <protection locked="0"/>
    </xf>
    <xf numFmtId="0" fontId="9" fillId="0" borderId="17" xfId="126" applyFont="1" applyFill="1" applyBorder="1" applyAlignment="1" applyProtection="1">
      <alignment horizontal="left" vertical="center" wrapText="1"/>
      <protection locked="0"/>
    </xf>
    <xf numFmtId="49" fontId="9" fillId="0" borderId="16" xfId="97" applyNumberFormat="1" applyFont="1" applyFill="1" applyBorder="1" applyAlignment="1" applyProtection="1" quotePrefix="1">
      <alignment horizontal="center" vertical="center" wrapText="1"/>
      <protection locked="0"/>
    </xf>
    <xf numFmtId="49" fontId="9" fillId="0" borderId="17" xfId="97" applyNumberFormat="1" applyFont="1" applyFill="1" applyBorder="1" applyAlignment="1" applyProtection="1" quotePrefix="1">
      <alignment horizontal="center" vertical="center" wrapText="1"/>
      <protection locked="0"/>
    </xf>
    <xf numFmtId="49" fontId="9" fillId="0" borderId="16" xfId="97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97" applyNumberFormat="1" applyFont="1" applyFill="1" applyBorder="1" applyAlignment="1" applyProtection="1">
      <alignment horizontal="center" vertical="center" wrapText="1"/>
      <protection locked="0"/>
    </xf>
    <xf numFmtId="164" fontId="9" fillId="4" borderId="11" xfId="97" applyNumberFormat="1" applyFont="1" applyFill="1" applyBorder="1" applyAlignment="1" applyProtection="1">
      <alignment horizontal="center" vertical="center" wrapText="1"/>
      <protection locked="0"/>
    </xf>
    <xf numFmtId="164" fontId="9" fillId="4" borderId="20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97" applyNumberFormat="1" applyFont="1" applyFill="1" applyBorder="1" applyAlignment="1" applyProtection="1">
      <alignment horizontal="center" vertical="center" wrapText="1"/>
      <protection locked="0"/>
    </xf>
    <xf numFmtId="164" fontId="9" fillId="0" borderId="20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126" applyFont="1" applyFill="1" applyBorder="1" applyAlignment="1" applyProtection="1">
      <alignment horizontal="left" vertical="center" wrapText="1"/>
      <protection locked="0"/>
    </xf>
    <xf numFmtId="0" fontId="7" fillId="0" borderId="17" xfId="126" applyFont="1" applyFill="1" applyBorder="1" applyAlignment="1" applyProtection="1">
      <alignment horizontal="left" vertical="center" wrapText="1"/>
      <protection locked="0"/>
    </xf>
    <xf numFmtId="164" fontId="7" fillId="4" borderId="16" xfId="97" applyNumberFormat="1" applyFont="1" applyFill="1" applyBorder="1" applyAlignment="1" applyProtection="1">
      <alignment horizontal="left" vertical="center" wrapText="1"/>
      <protection locked="0"/>
    </xf>
    <xf numFmtId="164" fontId="7" fillId="4" borderId="17" xfId="9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28" applyFont="1" applyFill="1" applyBorder="1" applyAlignment="1" applyProtection="1">
      <alignment horizontal="center" vertical="center" wrapText="1"/>
      <protection locked="0"/>
    </xf>
    <xf numFmtId="0" fontId="2" fillId="0" borderId="0" xfId="128" applyFont="1" applyAlignment="1" applyProtection="1">
      <alignment horizontal="center" vertical="center" wrapText="1"/>
      <protection locked="0"/>
    </xf>
    <xf numFmtId="0" fontId="15" fillId="0" borderId="0" xfId="128" applyFont="1" applyAlignment="1" applyProtection="1">
      <alignment horizontal="center" vertical="center" wrapText="1"/>
      <protection locked="0"/>
    </xf>
    <xf numFmtId="0" fontId="15" fillId="0" borderId="0" xfId="128" applyFont="1" applyFill="1" applyAlignment="1" applyProtection="1">
      <alignment horizontal="center" vertical="center" wrapText="1"/>
      <protection locked="0"/>
    </xf>
    <xf numFmtId="0" fontId="2" fillId="0" borderId="0" xfId="128" applyFont="1" applyFill="1" applyAlignment="1" applyProtection="1">
      <alignment horizontal="center" vertical="center" wrapText="1"/>
      <protection locked="0"/>
    </xf>
    <xf numFmtId="0" fontId="5" fillId="0" borderId="15" xfId="128" applyFont="1" applyFill="1" applyBorder="1" applyAlignment="1" applyProtection="1">
      <alignment horizontal="center" vertical="center" wrapText="1"/>
      <protection locked="0"/>
    </xf>
    <xf numFmtId="0" fontId="5" fillId="0" borderId="18" xfId="128" applyFont="1" applyFill="1" applyBorder="1" applyAlignment="1" applyProtection="1">
      <alignment horizontal="center" vertical="center" wrapText="1"/>
      <protection locked="0"/>
    </xf>
    <xf numFmtId="0" fontId="5" fillId="0" borderId="19" xfId="128" applyFont="1" applyFill="1" applyBorder="1" applyAlignment="1" applyProtection="1">
      <alignment horizontal="center" vertical="center" wrapText="1"/>
      <protection locked="0"/>
    </xf>
    <xf numFmtId="0" fontId="2" fillId="4" borderId="10" xfId="128" applyFont="1" applyFill="1" applyBorder="1" applyAlignment="1" applyProtection="1">
      <alignment horizontal="center" vertical="center"/>
      <protection locked="0"/>
    </xf>
    <xf numFmtId="165" fontId="9" fillId="4" borderId="16" xfId="97" applyNumberFormat="1" applyFont="1" applyFill="1" applyBorder="1" applyAlignment="1" applyProtection="1">
      <alignment horizontal="center" vertical="center" wrapText="1"/>
      <protection locked="0"/>
    </xf>
    <xf numFmtId="165" fontId="9" fillId="4" borderId="17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126" applyFont="1" applyFill="1" applyBorder="1" applyAlignment="1" applyProtection="1">
      <alignment vertical="center" wrapText="1"/>
      <protection locked="0"/>
    </xf>
    <xf numFmtId="0" fontId="7" fillId="0" borderId="17" xfId="126" applyFont="1" applyFill="1" applyBorder="1" applyAlignment="1" applyProtection="1">
      <alignment vertical="center" wrapText="1"/>
      <protection locked="0"/>
    </xf>
    <xf numFmtId="0" fontId="9" fillId="4" borderId="10" xfId="126" applyFont="1" applyFill="1" applyBorder="1" applyAlignment="1" applyProtection="1">
      <alignment horizontal="center" vertical="center" wrapText="1"/>
      <protection locked="0"/>
    </xf>
    <xf numFmtId="165" fontId="7" fillId="0" borderId="10" xfId="97" applyNumberFormat="1" applyFont="1" applyBorder="1" applyAlignment="1" applyProtection="1">
      <alignment horizontal="center" vertical="center"/>
      <protection locked="0"/>
    </xf>
    <xf numFmtId="49" fontId="9" fillId="4" borderId="16" xfId="97" applyNumberFormat="1" applyFont="1" applyFill="1" applyBorder="1" applyAlignment="1" applyProtection="1">
      <alignment vertical="center" wrapText="1"/>
      <protection locked="0"/>
    </xf>
    <xf numFmtId="49" fontId="9" fillId="4" borderId="17" xfId="97" applyNumberFormat="1" applyFont="1" applyFill="1" applyBorder="1" applyAlignment="1" applyProtection="1">
      <alignment vertical="center" wrapText="1"/>
      <protection locked="0"/>
    </xf>
    <xf numFmtId="0" fontId="9" fillId="4" borderId="16" xfId="126" applyFont="1" applyFill="1" applyBorder="1" applyAlignment="1" applyProtection="1">
      <alignment horizontal="center" vertical="center" wrapText="1"/>
      <protection locked="0"/>
    </xf>
    <xf numFmtId="0" fontId="9" fillId="4" borderId="17" xfId="126" applyFont="1" applyFill="1" applyBorder="1" applyAlignment="1" applyProtection="1">
      <alignment horizontal="center" vertical="center" wrapText="1"/>
      <protection locked="0"/>
    </xf>
    <xf numFmtId="0" fontId="2" fillId="0" borderId="16" xfId="128" applyFont="1" applyFill="1" applyBorder="1" applyAlignment="1" applyProtection="1">
      <alignment horizontal="center" vertical="center"/>
      <protection locked="0"/>
    </xf>
    <xf numFmtId="0" fontId="2" fillId="0" borderId="17" xfId="128" applyFont="1" applyFill="1" applyBorder="1" applyAlignment="1" applyProtection="1">
      <alignment horizontal="center" vertical="center"/>
      <protection locked="0"/>
    </xf>
    <xf numFmtId="0" fontId="9" fillId="0" borderId="10" xfId="126" applyFont="1" applyFill="1" applyBorder="1" applyAlignment="1" applyProtection="1">
      <alignment horizontal="center" vertical="center" wrapText="1"/>
      <protection locked="0"/>
    </xf>
    <xf numFmtId="165" fontId="6" fillId="0" borderId="10" xfId="97" applyNumberFormat="1" applyFont="1" applyFill="1" applyBorder="1" applyAlignment="1" applyProtection="1">
      <alignment horizontal="center" vertical="center"/>
      <protection locked="0"/>
    </xf>
    <xf numFmtId="165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165" fontId="9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28" applyFont="1" applyFill="1" applyBorder="1" applyAlignment="1" applyProtection="1">
      <alignment horizontal="center" vertical="center"/>
      <protection locked="0"/>
    </xf>
    <xf numFmtId="0" fontId="9" fillId="0" borderId="10" xfId="128" applyFont="1" applyFill="1" applyBorder="1" applyAlignment="1" applyProtection="1">
      <alignment horizontal="center" vertical="center"/>
      <protection locked="0"/>
    </xf>
    <xf numFmtId="165" fontId="9" fillId="0" borderId="10" xfId="97" applyNumberFormat="1" applyFont="1" applyFill="1" applyBorder="1" applyAlignment="1" applyProtection="1">
      <alignment horizontal="center" vertical="center"/>
      <protection locked="0"/>
    </xf>
    <xf numFmtId="0" fontId="0" fillId="0" borderId="21" xfId="113" applyFill="1" applyBorder="1" applyAlignment="1">
      <alignment horizontal="center"/>
      <protection/>
    </xf>
    <xf numFmtId="0" fontId="0" fillId="0" borderId="22" xfId="113" applyFill="1" applyBorder="1" applyAlignment="1">
      <alignment horizontal="center"/>
      <protection/>
    </xf>
    <xf numFmtId="0" fontId="0" fillId="0" borderId="14" xfId="113" applyFill="1" applyBorder="1" applyAlignment="1">
      <alignment horizontal="center"/>
      <protection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3 3 2" xfId="49"/>
    <cellStyle name="Денежный 10 2 4" xfId="50"/>
    <cellStyle name="Денежный 10 3" xfId="51"/>
    <cellStyle name="Денежный 11 2" xfId="52"/>
    <cellStyle name="Денежный 11 2 2" xfId="53"/>
    <cellStyle name="Денежный 12" xfId="54"/>
    <cellStyle name="Денежный 12 12" xfId="55"/>
    <cellStyle name="Денежный 12 12 5" xfId="56"/>
    <cellStyle name="Денежный 12 2" xfId="57"/>
    <cellStyle name="Денежный 12 5" xfId="58"/>
    <cellStyle name="Денежный 17" xfId="59"/>
    <cellStyle name="Денежный 2" xfId="60"/>
    <cellStyle name="Денежный 2 10" xfId="61"/>
    <cellStyle name="Денежный 2 10 2" xfId="62"/>
    <cellStyle name="Денежный 2 11" xfId="63"/>
    <cellStyle name="Денежный 2 12" xfId="64"/>
    <cellStyle name="Денежный 2 13" xfId="65"/>
    <cellStyle name="Денежный 2 13 2" xfId="66"/>
    <cellStyle name="Денежный 2 17" xfId="67"/>
    <cellStyle name="Денежный 2 2" xfId="68"/>
    <cellStyle name="Денежный 2 24" xfId="69"/>
    <cellStyle name="Денежный 2 3" xfId="70"/>
    <cellStyle name="Денежный 2 3 9" xfId="71"/>
    <cellStyle name="Денежный 2 4" xfId="72"/>
    <cellStyle name="Денежный 2 5" xfId="73"/>
    <cellStyle name="Денежный 2 6" xfId="74"/>
    <cellStyle name="Денежный 2 7" xfId="75"/>
    <cellStyle name="Денежный 2 8" xfId="76"/>
    <cellStyle name="Денежный 2 9" xfId="77"/>
    <cellStyle name="Денежный 24" xfId="78"/>
    <cellStyle name="Денежный 24 2" xfId="79"/>
    <cellStyle name="Денежный 3" xfId="80"/>
    <cellStyle name="Денежный 4" xfId="81"/>
    <cellStyle name="Денежный 6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" xfId="113"/>
    <cellStyle name="Обычный 3 13" xfId="114"/>
    <cellStyle name="Обычный 3 13 2" xfId="115"/>
    <cellStyle name="Обычный 3 2" xfId="116"/>
    <cellStyle name="Обычный 4" xfId="117"/>
    <cellStyle name="Обычный 4 12" xfId="118"/>
    <cellStyle name="Обычный 4 5" xfId="119"/>
    <cellStyle name="Обычный 5" xfId="120"/>
    <cellStyle name="Обычный 5 2" xfId="121"/>
    <cellStyle name="Обычный 5 3" xfId="122"/>
    <cellStyle name="Обычный 5 4" xfId="123"/>
    <cellStyle name="Обычный 6" xfId="124"/>
    <cellStyle name="Обычный 6 12" xfId="125"/>
    <cellStyle name="Обычный_конкур К" xfId="126"/>
    <cellStyle name="Обычный_Лист Microsoft Excel 10" xfId="127"/>
    <cellStyle name="Обычный_Лист Microsoft Excel 2" xfId="128"/>
    <cellStyle name="Обычный_Лист Microsoft Excel_Вольтижировка_чемпионат_новополье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180975</xdr:colOff>
      <xdr:row>0</xdr:row>
      <xdr:rowOff>257175</xdr:rowOff>
    </xdr:from>
    <xdr:to>
      <xdr:col>17</xdr:col>
      <xdr:colOff>314325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5717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0</xdr:row>
      <xdr:rowOff>152400</xdr:rowOff>
    </xdr:from>
    <xdr:to>
      <xdr:col>2</xdr:col>
      <xdr:colOff>752475</xdr:colOff>
      <xdr:row>2</xdr:row>
      <xdr:rowOff>123825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240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600075</xdr:colOff>
      <xdr:row>0</xdr:row>
      <xdr:rowOff>333375</xdr:rowOff>
    </xdr:from>
    <xdr:to>
      <xdr:col>19</xdr:col>
      <xdr:colOff>657225</xdr:colOff>
      <xdr:row>3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92175" y="3333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333375</xdr:colOff>
      <xdr:row>0</xdr:row>
      <xdr:rowOff>257175</xdr:rowOff>
    </xdr:from>
    <xdr:to>
      <xdr:col>17</xdr:col>
      <xdr:colOff>466725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25717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0</xdr:row>
      <xdr:rowOff>152400</xdr:rowOff>
    </xdr:from>
    <xdr:to>
      <xdr:col>2</xdr:col>
      <xdr:colOff>828675</xdr:colOff>
      <xdr:row>2</xdr:row>
      <xdr:rowOff>123825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240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142875</xdr:colOff>
      <xdr:row>0</xdr:row>
      <xdr:rowOff>333375</xdr:rowOff>
    </xdr:from>
    <xdr:to>
      <xdr:col>20</xdr:col>
      <xdr:colOff>428625</xdr:colOff>
      <xdr:row>3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82650" y="3333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0</xdr:row>
      <xdr:rowOff>104775</xdr:rowOff>
    </xdr:from>
    <xdr:to>
      <xdr:col>3</xdr:col>
      <xdr:colOff>304800</xdr:colOff>
      <xdr:row>3</xdr:row>
      <xdr:rowOff>200025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19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581025</xdr:colOff>
      <xdr:row>0</xdr:row>
      <xdr:rowOff>228600</xdr:rowOff>
    </xdr:from>
    <xdr:to>
      <xdr:col>18</xdr:col>
      <xdr:colOff>352425</xdr:colOff>
      <xdr:row>3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22860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428625</xdr:colOff>
      <xdr:row>0</xdr:row>
      <xdr:rowOff>276225</xdr:rowOff>
    </xdr:from>
    <xdr:to>
      <xdr:col>19</xdr:col>
      <xdr:colOff>723900</xdr:colOff>
      <xdr:row>2</xdr:row>
      <xdr:rowOff>171450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2762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76200</xdr:rowOff>
    </xdr:from>
    <xdr:to>
      <xdr:col>3</xdr:col>
      <xdr:colOff>152400</xdr:colOff>
      <xdr:row>3</xdr:row>
      <xdr:rowOff>180975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409575</xdr:colOff>
      <xdr:row>0</xdr:row>
      <xdr:rowOff>257175</xdr:rowOff>
    </xdr:from>
    <xdr:to>
      <xdr:col>18</xdr:col>
      <xdr:colOff>180975</xdr:colOff>
      <xdr:row>3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25717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304800</xdr:colOff>
      <xdr:row>0</xdr:row>
      <xdr:rowOff>295275</xdr:rowOff>
    </xdr:from>
    <xdr:to>
      <xdr:col>19</xdr:col>
      <xdr:colOff>600075</xdr:colOff>
      <xdr:row>2</xdr:row>
      <xdr:rowOff>190500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15975" y="2952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1104900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0</xdr:row>
      <xdr:rowOff>161925</xdr:rowOff>
    </xdr:from>
    <xdr:to>
      <xdr:col>18</xdr:col>
      <xdr:colOff>152400</xdr:colOff>
      <xdr:row>2</xdr:row>
      <xdr:rowOff>209550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25425" y="16192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38100</xdr:colOff>
      <xdr:row>0</xdr:row>
      <xdr:rowOff>266700</xdr:rowOff>
    </xdr:from>
    <xdr:to>
      <xdr:col>20</xdr:col>
      <xdr:colOff>390525</xdr:colOff>
      <xdr:row>2</xdr:row>
      <xdr:rowOff>161925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26670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2</xdr:col>
      <xdr:colOff>1152525</xdr:colOff>
      <xdr:row>4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504825</xdr:colOff>
      <xdr:row>0</xdr:row>
      <xdr:rowOff>142875</xdr:rowOff>
    </xdr:from>
    <xdr:to>
      <xdr:col>18</xdr:col>
      <xdr:colOff>276225</xdr:colOff>
      <xdr:row>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14287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390525</xdr:colOff>
      <xdr:row>0</xdr:row>
      <xdr:rowOff>228600</xdr:rowOff>
    </xdr:from>
    <xdr:to>
      <xdr:col>19</xdr:col>
      <xdr:colOff>685800</xdr:colOff>
      <xdr:row>2</xdr:row>
      <xdr:rowOff>200025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22860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1028700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238125</xdr:colOff>
      <xdr:row>0</xdr:row>
      <xdr:rowOff>200025</xdr:rowOff>
    </xdr:from>
    <xdr:to>
      <xdr:col>16</xdr:col>
      <xdr:colOff>381000</xdr:colOff>
      <xdr:row>3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20002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504825</xdr:colOff>
      <xdr:row>0</xdr:row>
      <xdr:rowOff>238125</xdr:rowOff>
    </xdr:from>
    <xdr:to>
      <xdr:col>19</xdr:col>
      <xdr:colOff>266700</xdr:colOff>
      <xdr:row>2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77900" y="2381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1104900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533400</xdr:colOff>
      <xdr:row>0</xdr:row>
      <xdr:rowOff>152400</xdr:rowOff>
    </xdr:from>
    <xdr:to>
      <xdr:col>18</xdr:col>
      <xdr:colOff>66675</xdr:colOff>
      <xdr:row>2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15240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180975</xdr:colOff>
      <xdr:row>0</xdr:row>
      <xdr:rowOff>238125</xdr:rowOff>
    </xdr:from>
    <xdr:to>
      <xdr:col>20</xdr:col>
      <xdr:colOff>180975</xdr:colOff>
      <xdr:row>2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2381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1104900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533400</xdr:colOff>
      <xdr:row>0</xdr:row>
      <xdr:rowOff>152400</xdr:rowOff>
    </xdr:from>
    <xdr:to>
      <xdr:col>18</xdr:col>
      <xdr:colOff>66675</xdr:colOff>
      <xdr:row>2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15240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180975</xdr:colOff>
      <xdr:row>0</xdr:row>
      <xdr:rowOff>238125</xdr:rowOff>
    </xdr:from>
    <xdr:to>
      <xdr:col>20</xdr:col>
      <xdr:colOff>180975</xdr:colOff>
      <xdr:row>2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2381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PageLayoutView="0" workbookViewId="0" topLeftCell="A19">
      <selection activeCell="H25" sqref="H25"/>
    </sheetView>
  </sheetViews>
  <sheetFormatPr defaultColWidth="9.140625" defaultRowHeight="15"/>
  <cols>
    <col min="1" max="1" width="4.421875" style="37" customWidth="1"/>
    <col min="2" max="3" width="5.421875" style="37" hidden="1" customWidth="1"/>
    <col min="4" max="4" width="9.57421875" style="37" customWidth="1"/>
    <col min="5" max="5" width="21.00390625" style="1" customWidth="1"/>
    <col min="6" max="6" width="8.8515625" style="1" customWidth="1"/>
    <col min="7" max="7" width="7.140625" style="1" bestFit="1" customWidth="1"/>
    <col min="8" max="8" width="17.00390625" style="1" customWidth="1"/>
    <col min="9" max="9" width="17.8515625" style="1" customWidth="1"/>
    <col min="10" max="10" width="31.8515625" style="1" customWidth="1"/>
    <col min="11" max="11" width="9.421875" style="1" customWidth="1"/>
    <col min="12" max="12" width="16.8515625" style="38" customWidth="1"/>
    <col min="13" max="13" width="35.57421875" style="39" customWidth="1"/>
    <col min="14" max="238" width="9.140625" style="1" customWidth="1"/>
    <col min="239" max="239" width="4.421875" style="1" customWidth="1"/>
    <col min="240" max="241" width="0" style="1" hidden="1" customWidth="1"/>
    <col min="242" max="242" width="9.57421875" style="1" customWidth="1"/>
    <col min="243" max="243" width="21.00390625" style="1" customWidth="1"/>
    <col min="244" max="244" width="8.8515625" style="1" customWidth="1"/>
    <col min="245" max="245" width="7.140625" style="1" bestFit="1" customWidth="1"/>
    <col min="246" max="246" width="17.00390625" style="1" customWidth="1"/>
    <col min="247" max="247" width="17.8515625" style="1" customWidth="1"/>
    <col min="248" max="248" width="31.8515625" style="1" customWidth="1"/>
    <col min="249" max="249" width="9.421875" style="1" customWidth="1"/>
    <col min="250" max="250" width="16.8515625" style="1" customWidth="1"/>
    <col min="251" max="251" width="35.57421875" style="1" customWidth="1"/>
    <col min="252" max="252" width="23.421875" style="1" customWidth="1"/>
    <col min="253" max="254" width="9.140625" style="1" customWidth="1"/>
    <col min="255" max="16384" width="16.140625" style="1" customWidth="1"/>
  </cols>
  <sheetData>
    <row r="1" spans="1:13" ht="44.25" customHeight="1">
      <c r="A1" s="156" t="s">
        <v>134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8.75" customHeight="1">
      <c r="A2" s="157" t="s">
        <v>133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45" customHeight="1">
      <c r="A3" s="156" t="s">
        <v>135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s="2" customFormat="1" ht="15.75" customHeight="1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9.5" customHeight="1">
      <c r="A5" s="158" t="s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s="9" customFormat="1" ht="15" customHeight="1">
      <c r="A6" s="3" t="s">
        <v>2</v>
      </c>
      <c r="B6" s="4"/>
      <c r="C6" s="4"/>
      <c r="D6" s="4"/>
      <c r="E6" s="5"/>
      <c r="F6" s="5"/>
      <c r="G6" s="5"/>
      <c r="H6" s="5"/>
      <c r="I6" s="5"/>
      <c r="J6" s="6"/>
      <c r="K6" s="6"/>
      <c r="L6" s="7"/>
      <c r="M6" s="8" t="s">
        <v>274</v>
      </c>
    </row>
    <row r="7" spans="1:13" ht="59.25" customHeight="1">
      <c r="A7" s="10" t="s">
        <v>3</v>
      </c>
      <c r="B7" s="10" t="s">
        <v>4</v>
      </c>
      <c r="C7" s="10"/>
      <c r="D7" s="10" t="s">
        <v>5</v>
      </c>
      <c r="E7" s="11" t="s">
        <v>6</v>
      </c>
      <c r="F7" s="11" t="s">
        <v>7</v>
      </c>
      <c r="G7" s="10" t="s">
        <v>8</v>
      </c>
      <c r="H7" s="11" t="s">
        <v>9</v>
      </c>
      <c r="I7" s="11" t="s">
        <v>10</v>
      </c>
      <c r="J7" s="11" t="s">
        <v>11</v>
      </c>
      <c r="K7" s="11" t="s">
        <v>7</v>
      </c>
      <c r="L7" s="11" t="s">
        <v>12</v>
      </c>
      <c r="M7" s="11" t="s">
        <v>13</v>
      </c>
    </row>
    <row r="8" spans="1:13" s="14" customFormat="1" ht="36.75" customHeight="1">
      <c r="A8" s="12"/>
      <c r="B8" s="13"/>
      <c r="C8" s="13"/>
      <c r="D8" s="13"/>
      <c r="E8" s="154" t="s">
        <v>14</v>
      </c>
      <c r="F8" s="154"/>
      <c r="G8" s="154"/>
      <c r="H8" s="154"/>
      <c r="I8" s="154"/>
      <c r="J8" s="154"/>
      <c r="K8" s="154"/>
      <c r="L8" s="154"/>
      <c r="M8" s="159"/>
    </row>
    <row r="9" spans="1:13" s="14" customFormat="1" ht="45.75" customHeight="1">
      <c r="A9" s="15">
        <v>1</v>
      </c>
      <c r="B9" s="16"/>
      <c r="C9" s="16"/>
      <c r="D9" s="17" t="s">
        <v>136</v>
      </c>
      <c r="E9" s="18" t="s">
        <v>46</v>
      </c>
      <c r="F9" s="19" t="s">
        <v>47</v>
      </c>
      <c r="G9" s="20" t="s">
        <v>16</v>
      </c>
      <c r="H9" s="29" t="s">
        <v>38</v>
      </c>
      <c r="I9" s="29" t="s">
        <v>38</v>
      </c>
      <c r="J9" s="21" t="s">
        <v>137</v>
      </c>
      <c r="K9" s="22" t="s">
        <v>138</v>
      </c>
      <c r="L9" s="28" t="s">
        <v>38</v>
      </c>
      <c r="M9" s="122" t="s">
        <v>139</v>
      </c>
    </row>
    <row r="10" spans="1:13" s="14" customFormat="1" ht="45.75" customHeight="1">
      <c r="A10" s="15">
        <v>2</v>
      </c>
      <c r="B10" s="16"/>
      <c r="C10" s="16"/>
      <c r="D10" s="133" t="s">
        <v>136</v>
      </c>
      <c r="E10" s="18" t="s">
        <v>151</v>
      </c>
      <c r="F10" s="19"/>
      <c r="G10" s="20" t="s">
        <v>16</v>
      </c>
      <c r="H10" s="29" t="s">
        <v>146</v>
      </c>
      <c r="I10" s="29" t="s">
        <v>17</v>
      </c>
      <c r="J10" s="26" t="s">
        <v>147</v>
      </c>
      <c r="K10" s="22" t="s">
        <v>148</v>
      </c>
      <c r="L10" s="28" t="s">
        <v>17</v>
      </c>
      <c r="M10" s="122" t="s">
        <v>21</v>
      </c>
    </row>
    <row r="11" spans="1:13" s="14" customFormat="1" ht="45.75" customHeight="1">
      <c r="A11" s="15">
        <v>3</v>
      </c>
      <c r="B11" s="16"/>
      <c r="C11" s="16"/>
      <c r="D11" s="17" t="s">
        <v>136</v>
      </c>
      <c r="E11" s="18" t="s">
        <v>140</v>
      </c>
      <c r="F11" s="19"/>
      <c r="G11" s="20" t="s">
        <v>16</v>
      </c>
      <c r="H11" s="29" t="s">
        <v>29</v>
      </c>
      <c r="I11" s="29" t="s">
        <v>141</v>
      </c>
      <c r="J11" s="21" t="s">
        <v>142</v>
      </c>
      <c r="K11" s="22" t="s">
        <v>143</v>
      </c>
      <c r="L11" s="28" t="s">
        <v>144</v>
      </c>
      <c r="M11" s="123" t="s">
        <v>145</v>
      </c>
    </row>
    <row r="12" spans="1:13" s="14" customFormat="1" ht="45.75" customHeight="1">
      <c r="A12" s="15">
        <v>4</v>
      </c>
      <c r="B12" s="16"/>
      <c r="C12" s="16"/>
      <c r="D12" s="17" t="s">
        <v>136</v>
      </c>
      <c r="E12" s="18" t="s">
        <v>15</v>
      </c>
      <c r="F12" s="19"/>
      <c r="G12" s="20" t="s">
        <v>16</v>
      </c>
      <c r="H12" s="29" t="s">
        <v>146</v>
      </c>
      <c r="I12" s="29" t="s">
        <v>17</v>
      </c>
      <c r="J12" s="26" t="s">
        <v>147</v>
      </c>
      <c r="K12" s="22" t="s">
        <v>148</v>
      </c>
      <c r="L12" s="28" t="s">
        <v>17</v>
      </c>
      <c r="M12" s="122" t="s">
        <v>21</v>
      </c>
    </row>
    <row r="13" spans="1:13" s="14" customFormat="1" ht="45.75" customHeight="1">
      <c r="A13" s="15">
        <v>5</v>
      </c>
      <c r="B13" s="16"/>
      <c r="C13" s="16"/>
      <c r="D13" s="17" t="s">
        <v>136</v>
      </c>
      <c r="E13" s="18" t="s">
        <v>60</v>
      </c>
      <c r="F13" s="19" t="s">
        <v>270</v>
      </c>
      <c r="G13" s="20" t="s">
        <v>16</v>
      </c>
      <c r="H13" s="29" t="s">
        <v>149</v>
      </c>
      <c r="I13" s="29" t="s">
        <v>23</v>
      </c>
      <c r="J13" s="21" t="s">
        <v>24</v>
      </c>
      <c r="K13" s="22" t="s">
        <v>25</v>
      </c>
      <c r="L13" s="28" t="s">
        <v>20</v>
      </c>
      <c r="M13" s="122" t="s">
        <v>26</v>
      </c>
    </row>
    <row r="14" spans="1:13" s="14" customFormat="1" ht="45.75" customHeight="1">
      <c r="A14" s="15">
        <v>6</v>
      </c>
      <c r="B14" s="16"/>
      <c r="C14" s="16"/>
      <c r="D14" s="17" t="s">
        <v>136</v>
      </c>
      <c r="E14" s="18" t="s">
        <v>22</v>
      </c>
      <c r="F14" s="19" t="s">
        <v>271</v>
      </c>
      <c r="G14" s="20" t="s">
        <v>16</v>
      </c>
      <c r="H14" s="29" t="s">
        <v>149</v>
      </c>
      <c r="I14" s="29" t="s">
        <v>23</v>
      </c>
      <c r="J14" s="21" t="s">
        <v>24</v>
      </c>
      <c r="K14" s="22" t="s">
        <v>25</v>
      </c>
      <c r="L14" s="28" t="s">
        <v>20</v>
      </c>
      <c r="M14" s="122" t="s">
        <v>26</v>
      </c>
    </row>
    <row r="15" spans="1:13" s="14" customFormat="1" ht="45.75" customHeight="1">
      <c r="A15" s="15">
        <v>7</v>
      </c>
      <c r="B15" s="16"/>
      <c r="C15" s="16"/>
      <c r="D15" s="17" t="s">
        <v>136</v>
      </c>
      <c r="E15" s="18" t="s">
        <v>27</v>
      </c>
      <c r="F15" s="19" t="s">
        <v>150</v>
      </c>
      <c r="G15" s="20" t="s">
        <v>16</v>
      </c>
      <c r="H15" s="29" t="s">
        <v>146</v>
      </c>
      <c r="I15" s="29" t="s">
        <v>17</v>
      </c>
      <c r="J15" s="26" t="s">
        <v>147</v>
      </c>
      <c r="K15" s="22" t="s">
        <v>148</v>
      </c>
      <c r="L15" s="28" t="s">
        <v>17</v>
      </c>
      <c r="M15" s="122" t="s">
        <v>21</v>
      </c>
    </row>
    <row r="16" spans="1:13" s="14" customFormat="1" ht="45.75" customHeight="1">
      <c r="A16" s="15">
        <v>8</v>
      </c>
      <c r="B16" s="16"/>
      <c r="C16" s="16"/>
      <c r="D16" s="17" t="s">
        <v>136</v>
      </c>
      <c r="E16" s="18" t="s">
        <v>152</v>
      </c>
      <c r="F16" s="19" t="s">
        <v>153</v>
      </c>
      <c r="G16" s="20" t="s">
        <v>92</v>
      </c>
      <c r="H16" s="29" t="s">
        <v>149</v>
      </c>
      <c r="I16" s="29" t="s">
        <v>154</v>
      </c>
      <c r="J16" s="21" t="s">
        <v>18</v>
      </c>
      <c r="K16" s="22" t="s">
        <v>19</v>
      </c>
      <c r="L16" s="28" t="s">
        <v>20</v>
      </c>
      <c r="M16" s="123" t="s">
        <v>49</v>
      </c>
    </row>
    <row r="17" spans="1:13" s="14" customFormat="1" ht="45.75" customHeight="1">
      <c r="A17" s="15">
        <v>9</v>
      </c>
      <c r="B17" s="16"/>
      <c r="C17" s="16"/>
      <c r="D17" s="17" t="s">
        <v>136</v>
      </c>
      <c r="E17" s="18" t="s">
        <v>155</v>
      </c>
      <c r="F17" s="19"/>
      <c r="G17" s="20" t="s">
        <v>16</v>
      </c>
      <c r="H17" s="29" t="s">
        <v>29</v>
      </c>
      <c r="I17" s="29" t="s">
        <v>141</v>
      </c>
      <c r="J17" s="21" t="s">
        <v>142</v>
      </c>
      <c r="K17" s="22" t="s">
        <v>143</v>
      </c>
      <c r="L17" s="28" t="s">
        <v>144</v>
      </c>
      <c r="M17" s="123" t="s">
        <v>145</v>
      </c>
    </row>
    <row r="18" spans="1:13" s="14" customFormat="1" ht="45.75" customHeight="1">
      <c r="A18" s="15">
        <v>10</v>
      </c>
      <c r="B18" s="16"/>
      <c r="C18" s="16"/>
      <c r="D18" s="17" t="s">
        <v>136</v>
      </c>
      <c r="E18" s="18" t="s">
        <v>52</v>
      </c>
      <c r="F18" s="19" t="s">
        <v>53</v>
      </c>
      <c r="G18" s="20" t="s">
        <v>16</v>
      </c>
      <c r="H18" s="29" t="s">
        <v>149</v>
      </c>
      <c r="I18" s="29" t="s">
        <v>154</v>
      </c>
      <c r="J18" s="21" t="s">
        <v>18</v>
      </c>
      <c r="K18" s="22" t="s">
        <v>19</v>
      </c>
      <c r="L18" s="28" t="s">
        <v>20</v>
      </c>
      <c r="M18" s="123" t="s">
        <v>49</v>
      </c>
    </row>
    <row r="19" spans="1:13" s="14" customFormat="1" ht="36.75" customHeight="1">
      <c r="A19" s="12"/>
      <c r="B19" s="13"/>
      <c r="C19" s="13"/>
      <c r="D19" s="13"/>
      <c r="E19" s="154" t="s">
        <v>41</v>
      </c>
      <c r="F19" s="154"/>
      <c r="G19" s="154"/>
      <c r="H19" s="154"/>
      <c r="I19" s="154"/>
      <c r="J19" s="154"/>
      <c r="K19" s="154"/>
      <c r="L19" s="154"/>
      <c r="M19" s="154"/>
    </row>
    <row r="20" spans="1:13" s="14" customFormat="1" ht="51.75" customHeight="1">
      <c r="A20" s="15">
        <v>11</v>
      </c>
      <c r="B20" s="16"/>
      <c r="C20" s="16"/>
      <c r="D20" s="17" t="s">
        <v>156</v>
      </c>
      <c r="E20" s="18" t="s">
        <v>157</v>
      </c>
      <c r="F20" s="19"/>
      <c r="G20" s="20" t="s">
        <v>16</v>
      </c>
      <c r="H20" s="29" t="s">
        <v>149</v>
      </c>
      <c r="I20" s="29" t="s">
        <v>39</v>
      </c>
      <c r="J20" s="21" t="s">
        <v>18</v>
      </c>
      <c r="K20" s="22" t="s">
        <v>19</v>
      </c>
      <c r="L20" s="28" t="s">
        <v>20</v>
      </c>
      <c r="M20" s="122" t="s">
        <v>40</v>
      </c>
    </row>
    <row r="21" spans="1:13" s="14" customFormat="1" ht="51.75" customHeight="1">
      <c r="A21" s="15">
        <v>12</v>
      </c>
      <c r="B21" s="16"/>
      <c r="C21" s="16"/>
      <c r="D21" s="17" t="s">
        <v>156</v>
      </c>
      <c r="E21" s="18" t="s">
        <v>42</v>
      </c>
      <c r="F21" s="19" t="s">
        <v>43</v>
      </c>
      <c r="G21" s="20" t="s">
        <v>16</v>
      </c>
      <c r="H21" s="29" t="s">
        <v>149</v>
      </c>
      <c r="I21" s="29" t="s">
        <v>80</v>
      </c>
      <c r="J21" s="21" t="s">
        <v>24</v>
      </c>
      <c r="K21" s="22" t="s">
        <v>25</v>
      </c>
      <c r="L21" s="28" t="s">
        <v>20</v>
      </c>
      <c r="M21" s="122" t="s">
        <v>158</v>
      </c>
    </row>
    <row r="22" spans="1:13" s="14" customFormat="1" ht="36.75" customHeight="1">
      <c r="A22" s="12"/>
      <c r="B22" s="13"/>
      <c r="C22" s="13"/>
      <c r="D22" s="13"/>
      <c r="E22" s="154" t="s">
        <v>159</v>
      </c>
      <c r="F22" s="154"/>
      <c r="G22" s="154"/>
      <c r="H22" s="154"/>
      <c r="I22" s="154"/>
      <c r="J22" s="154"/>
      <c r="K22" s="154"/>
      <c r="L22" s="154"/>
      <c r="M22" s="154"/>
    </row>
    <row r="23" spans="1:13" s="14" customFormat="1" ht="45.75" customHeight="1">
      <c r="A23" s="15">
        <v>13</v>
      </c>
      <c r="B23" s="16"/>
      <c r="C23" s="16"/>
      <c r="D23" s="17" t="s">
        <v>160</v>
      </c>
      <c r="E23" s="18" t="s">
        <v>161</v>
      </c>
      <c r="F23" s="19" t="s">
        <v>162</v>
      </c>
      <c r="G23" s="20" t="s">
        <v>16</v>
      </c>
      <c r="H23" s="29" t="s">
        <v>163</v>
      </c>
      <c r="I23" s="29" t="s">
        <v>29</v>
      </c>
      <c r="J23" s="23" t="s">
        <v>30</v>
      </c>
      <c r="K23" s="24" t="s">
        <v>31</v>
      </c>
      <c r="L23" s="29" t="s">
        <v>32</v>
      </c>
      <c r="M23" s="123" t="s">
        <v>33</v>
      </c>
    </row>
    <row r="24" spans="1:13" s="14" customFormat="1" ht="45.75" customHeight="1">
      <c r="A24" s="15">
        <v>14</v>
      </c>
      <c r="B24" s="16"/>
      <c r="C24" s="16"/>
      <c r="D24" s="17" t="s">
        <v>160</v>
      </c>
      <c r="E24" s="18" t="s">
        <v>151</v>
      </c>
      <c r="F24" s="19"/>
      <c r="G24" s="20" t="s">
        <v>16</v>
      </c>
      <c r="H24" s="29" t="s">
        <v>146</v>
      </c>
      <c r="I24" s="29" t="s">
        <v>17</v>
      </c>
      <c r="J24" s="26" t="s">
        <v>147</v>
      </c>
      <c r="K24" s="22" t="s">
        <v>148</v>
      </c>
      <c r="L24" s="28" t="s">
        <v>17</v>
      </c>
      <c r="M24" s="122" t="s">
        <v>21</v>
      </c>
    </row>
    <row r="25" spans="1:13" s="14" customFormat="1" ht="45.75" customHeight="1">
      <c r="A25" s="15">
        <v>15</v>
      </c>
      <c r="B25" s="16"/>
      <c r="C25" s="16"/>
      <c r="D25" s="17" t="s">
        <v>160</v>
      </c>
      <c r="E25" s="18" t="s">
        <v>15</v>
      </c>
      <c r="F25" s="19"/>
      <c r="G25" s="20" t="s">
        <v>16</v>
      </c>
      <c r="H25" s="29" t="s">
        <v>146</v>
      </c>
      <c r="I25" s="29" t="s">
        <v>17</v>
      </c>
      <c r="J25" s="26" t="s">
        <v>147</v>
      </c>
      <c r="K25" s="22" t="s">
        <v>148</v>
      </c>
      <c r="L25" s="28" t="s">
        <v>17</v>
      </c>
      <c r="M25" s="122" t="s">
        <v>21</v>
      </c>
    </row>
    <row r="26" spans="1:13" s="14" customFormat="1" ht="45.75" customHeight="1">
      <c r="A26" s="15">
        <v>16</v>
      </c>
      <c r="B26" s="16"/>
      <c r="C26" s="16"/>
      <c r="D26" s="17" t="s">
        <v>160</v>
      </c>
      <c r="E26" s="25" t="s">
        <v>164</v>
      </c>
      <c r="F26" s="19"/>
      <c r="G26" s="15" t="s">
        <v>16</v>
      </c>
      <c r="H26" s="29" t="s">
        <v>29</v>
      </c>
      <c r="I26" s="29" t="s">
        <v>141</v>
      </c>
      <c r="J26" s="21" t="s">
        <v>142</v>
      </c>
      <c r="K26" s="22" t="s">
        <v>143</v>
      </c>
      <c r="L26" s="28" t="s">
        <v>144</v>
      </c>
      <c r="M26" s="123" t="s">
        <v>145</v>
      </c>
    </row>
    <row r="27" spans="1:13" s="14" customFormat="1" ht="45.75" customHeight="1">
      <c r="A27" s="15">
        <v>17</v>
      </c>
      <c r="B27" s="16"/>
      <c r="C27" s="16"/>
      <c r="D27" s="17" t="s">
        <v>160</v>
      </c>
      <c r="E27" s="18" t="s">
        <v>165</v>
      </c>
      <c r="F27" s="19"/>
      <c r="G27" s="20" t="s">
        <v>16</v>
      </c>
      <c r="H27" s="29" t="s">
        <v>149</v>
      </c>
      <c r="I27" s="29" t="s">
        <v>23</v>
      </c>
      <c r="J27" s="26" t="s">
        <v>166</v>
      </c>
      <c r="K27" s="22" t="s">
        <v>167</v>
      </c>
      <c r="L27" s="29" t="s">
        <v>168</v>
      </c>
      <c r="M27" s="122" t="s">
        <v>26</v>
      </c>
    </row>
    <row r="28" spans="1:13" s="14" customFormat="1" ht="45.75" customHeight="1">
      <c r="A28" s="15">
        <v>18</v>
      </c>
      <c r="B28" s="16"/>
      <c r="C28" s="16"/>
      <c r="D28" s="17" t="s">
        <v>160</v>
      </c>
      <c r="E28" s="18" t="s">
        <v>28</v>
      </c>
      <c r="F28" s="19"/>
      <c r="G28" s="15" t="s">
        <v>16</v>
      </c>
      <c r="H28" s="29" t="s">
        <v>163</v>
      </c>
      <c r="I28" s="29" t="s">
        <v>29</v>
      </c>
      <c r="J28" s="23" t="s">
        <v>30</v>
      </c>
      <c r="K28" s="24" t="s">
        <v>31</v>
      </c>
      <c r="L28" s="29" t="s">
        <v>32</v>
      </c>
      <c r="M28" s="123" t="s">
        <v>33</v>
      </c>
    </row>
    <row r="29" spans="1:13" s="14" customFormat="1" ht="45.75" customHeight="1">
      <c r="A29" s="15">
        <v>19</v>
      </c>
      <c r="B29" s="16"/>
      <c r="C29" s="16"/>
      <c r="D29" s="17" t="s">
        <v>160</v>
      </c>
      <c r="E29" s="18" t="s">
        <v>34</v>
      </c>
      <c r="F29" s="19"/>
      <c r="G29" s="20" t="s">
        <v>16</v>
      </c>
      <c r="H29" s="29" t="s">
        <v>149</v>
      </c>
      <c r="I29" s="29" t="s">
        <v>23</v>
      </c>
      <c r="J29" s="26" t="s">
        <v>166</v>
      </c>
      <c r="K29" s="22" t="s">
        <v>167</v>
      </c>
      <c r="L29" s="29" t="s">
        <v>168</v>
      </c>
      <c r="M29" s="122" t="s">
        <v>26</v>
      </c>
    </row>
    <row r="30" spans="1:13" s="14" customFormat="1" ht="45.75" customHeight="1">
      <c r="A30" s="15">
        <v>20</v>
      </c>
      <c r="B30" s="16"/>
      <c r="C30" s="16"/>
      <c r="D30" s="17" t="s">
        <v>160</v>
      </c>
      <c r="E30" s="18" t="s">
        <v>35</v>
      </c>
      <c r="F30" s="19"/>
      <c r="G30" s="15" t="s">
        <v>16</v>
      </c>
      <c r="H30" s="29" t="s">
        <v>163</v>
      </c>
      <c r="I30" s="29" t="s">
        <v>29</v>
      </c>
      <c r="J30" s="23" t="s">
        <v>30</v>
      </c>
      <c r="K30" s="24" t="s">
        <v>31</v>
      </c>
      <c r="L30" s="29" t="s">
        <v>32</v>
      </c>
      <c r="M30" s="123" t="s">
        <v>33</v>
      </c>
    </row>
    <row r="31" spans="1:13" s="14" customFormat="1" ht="45.75" customHeight="1">
      <c r="A31" s="15">
        <v>21</v>
      </c>
      <c r="B31" s="16"/>
      <c r="C31" s="16"/>
      <c r="D31" s="17" t="s">
        <v>160</v>
      </c>
      <c r="E31" s="18" t="s">
        <v>36</v>
      </c>
      <c r="F31" s="19"/>
      <c r="G31" s="20" t="s">
        <v>16</v>
      </c>
      <c r="H31" s="29" t="s">
        <v>149</v>
      </c>
      <c r="I31" s="29" t="s">
        <v>23</v>
      </c>
      <c r="J31" s="21" t="s">
        <v>18</v>
      </c>
      <c r="K31" s="22" t="s">
        <v>19</v>
      </c>
      <c r="L31" s="28" t="s">
        <v>20</v>
      </c>
      <c r="M31" s="122" t="s">
        <v>26</v>
      </c>
    </row>
    <row r="32" spans="1:13" ht="45.75" customHeight="1">
      <c r="A32" s="15">
        <v>22</v>
      </c>
      <c r="B32" s="16"/>
      <c r="C32" s="16"/>
      <c r="D32" s="17" t="s">
        <v>160</v>
      </c>
      <c r="E32" s="18" t="s">
        <v>169</v>
      </c>
      <c r="F32" s="19"/>
      <c r="G32" s="20" t="s">
        <v>16</v>
      </c>
      <c r="H32" s="29" t="s">
        <v>38</v>
      </c>
      <c r="I32" s="29" t="s">
        <v>38</v>
      </c>
      <c r="J32" s="21" t="s">
        <v>137</v>
      </c>
      <c r="K32" s="22" t="s">
        <v>138</v>
      </c>
      <c r="L32" s="28" t="s">
        <v>38</v>
      </c>
      <c r="M32" s="122" t="s">
        <v>139</v>
      </c>
    </row>
    <row r="33" spans="1:13" s="14" customFormat="1" ht="45.75" customHeight="1">
      <c r="A33" s="15">
        <v>23</v>
      </c>
      <c r="B33" s="16"/>
      <c r="C33" s="16"/>
      <c r="D33" s="17" t="s">
        <v>160</v>
      </c>
      <c r="E33" s="18" t="s">
        <v>170</v>
      </c>
      <c r="F33" s="19"/>
      <c r="G33" s="20" t="s">
        <v>16</v>
      </c>
      <c r="H33" s="29" t="s">
        <v>163</v>
      </c>
      <c r="I33" s="29" t="s">
        <v>29</v>
      </c>
      <c r="J33" s="23" t="s">
        <v>30</v>
      </c>
      <c r="K33" s="24" t="s">
        <v>31</v>
      </c>
      <c r="L33" s="29" t="s">
        <v>32</v>
      </c>
      <c r="M33" s="123" t="s">
        <v>33</v>
      </c>
    </row>
    <row r="34" spans="1:13" s="14" customFormat="1" ht="45.75" customHeight="1">
      <c r="A34" s="15">
        <v>24</v>
      </c>
      <c r="B34" s="16"/>
      <c r="C34" s="16"/>
      <c r="D34" s="17" t="s">
        <v>160</v>
      </c>
      <c r="E34" s="18" t="s">
        <v>151</v>
      </c>
      <c r="F34" s="19"/>
      <c r="G34" s="20" t="s">
        <v>16</v>
      </c>
      <c r="H34" s="29" t="s">
        <v>245</v>
      </c>
      <c r="I34" s="29" t="s">
        <v>17</v>
      </c>
      <c r="J34" s="26" t="s">
        <v>147</v>
      </c>
      <c r="K34" s="22" t="s">
        <v>148</v>
      </c>
      <c r="L34" s="28" t="s">
        <v>17</v>
      </c>
      <c r="M34" s="15" t="s">
        <v>21</v>
      </c>
    </row>
    <row r="35" spans="1:13" s="14" customFormat="1" ht="45.75" customHeight="1">
      <c r="A35" s="15">
        <v>25</v>
      </c>
      <c r="B35" s="16"/>
      <c r="C35" s="16"/>
      <c r="D35" s="17" t="s">
        <v>160</v>
      </c>
      <c r="E35" s="18" t="s">
        <v>171</v>
      </c>
      <c r="F35" s="19"/>
      <c r="G35" s="20" t="s">
        <v>16</v>
      </c>
      <c r="H35" s="29" t="s">
        <v>149</v>
      </c>
      <c r="I35" s="29" t="s">
        <v>23</v>
      </c>
      <c r="J35" s="21" t="s">
        <v>18</v>
      </c>
      <c r="K35" s="22" t="s">
        <v>19</v>
      </c>
      <c r="L35" s="28" t="s">
        <v>20</v>
      </c>
      <c r="M35" s="122" t="s">
        <v>26</v>
      </c>
    </row>
    <row r="36" spans="1:13" s="14" customFormat="1" ht="36.75" customHeight="1">
      <c r="A36" s="12"/>
      <c r="B36" s="13"/>
      <c r="C36" s="13"/>
      <c r="D36" s="13"/>
      <c r="E36" s="154" t="s">
        <v>172</v>
      </c>
      <c r="F36" s="154"/>
      <c r="G36" s="154"/>
      <c r="H36" s="154"/>
      <c r="I36" s="154"/>
      <c r="J36" s="154"/>
      <c r="K36" s="154"/>
      <c r="L36" s="154"/>
      <c r="M36" s="154"/>
    </row>
    <row r="37" spans="1:13" s="14" customFormat="1" ht="45.75" customHeight="1">
      <c r="A37" s="15">
        <v>26</v>
      </c>
      <c r="B37" s="16"/>
      <c r="C37" s="16"/>
      <c r="D37" s="17" t="s">
        <v>173</v>
      </c>
      <c r="E37" s="18" t="s">
        <v>44</v>
      </c>
      <c r="F37" s="19"/>
      <c r="G37" s="20" t="s">
        <v>16</v>
      </c>
      <c r="H37" s="29" t="s">
        <v>163</v>
      </c>
      <c r="I37" s="29" t="s">
        <v>29</v>
      </c>
      <c r="J37" s="23" t="s">
        <v>30</v>
      </c>
      <c r="K37" s="24" t="s">
        <v>31</v>
      </c>
      <c r="L37" s="29" t="s">
        <v>32</v>
      </c>
      <c r="M37" s="122" t="s">
        <v>45</v>
      </c>
    </row>
    <row r="38" spans="1:13" s="14" customFormat="1" ht="45.75" customHeight="1">
      <c r="A38" s="15">
        <v>27</v>
      </c>
      <c r="B38" s="16"/>
      <c r="C38" s="16"/>
      <c r="D38" s="17" t="s">
        <v>173</v>
      </c>
      <c r="E38" s="18" t="s">
        <v>174</v>
      </c>
      <c r="F38" s="19"/>
      <c r="G38" s="20" t="s">
        <v>16</v>
      </c>
      <c r="H38" s="29" t="s">
        <v>149</v>
      </c>
      <c r="I38" s="29" t="s">
        <v>23</v>
      </c>
      <c r="J38" s="26" t="s">
        <v>166</v>
      </c>
      <c r="K38" s="22" t="s">
        <v>167</v>
      </c>
      <c r="L38" s="29" t="s">
        <v>168</v>
      </c>
      <c r="M38" s="122" t="s">
        <v>26</v>
      </c>
    </row>
    <row r="39" spans="1:13" ht="34.5" customHeight="1">
      <c r="A39" s="155" t="s">
        <v>233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1:13" ht="41.25" customHeight="1">
      <c r="A40" s="15">
        <v>28</v>
      </c>
      <c r="B40" s="16"/>
      <c r="C40" s="16"/>
      <c r="D40" s="16" t="s">
        <v>54</v>
      </c>
      <c r="E40" s="18" t="s">
        <v>175</v>
      </c>
      <c r="F40" s="19"/>
      <c r="G40" s="20" t="s">
        <v>16</v>
      </c>
      <c r="H40" s="29" t="s">
        <v>149</v>
      </c>
      <c r="I40" s="29" t="s">
        <v>23</v>
      </c>
      <c r="J40" s="21" t="s">
        <v>18</v>
      </c>
      <c r="K40" s="22" t="s">
        <v>19</v>
      </c>
      <c r="L40" s="28" t="s">
        <v>20</v>
      </c>
      <c r="M40" s="122" t="s">
        <v>26</v>
      </c>
    </row>
    <row r="41" spans="1:13" ht="41.25" customHeight="1">
      <c r="A41" s="15">
        <v>29</v>
      </c>
      <c r="B41" s="16"/>
      <c r="C41" s="16"/>
      <c r="D41" s="16" t="s">
        <v>54</v>
      </c>
      <c r="E41" s="18" t="s">
        <v>176</v>
      </c>
      <c r="F41" s="19"/>
      <c r="G41" s="20" t="s">
        <v>16</v>
      </c>
      <c r="H41" s="29" t="s">
        <v>149</v>
      </c>
      <c r="I41" s="29" t="s">
        <v>23</v>
      </c>
      <c r="J41" s="21" t="s">
        <v>24</v>
      </c>
      <c r="K41" s="22" t="s">
        <v>25</v>
      </c>
      <c r="L41" s="28" t="s">
        <v>20</v>
      </c>
      <c r="M41" s="122" t="s">
        <v>26</v>
      </c>
    </row>
    <row r="42" spans="1:13" ht="41.25" customHeight="1">
      <c r="A42" s="15">
        <v>30</v>
      </c>
      <c r="B42" s="16"/>
      <c r="C42" s="16"/>
      <c r="D42" s="16" t="s">
        <v>54</v>
      </c>
      <c r="E42" s="18" t="s">
        <v>177</v>
      </c>
      <c r="F42" s="19"/>
      <c r="G42" s="20" t="s">
        <v>16</v>
      </c>
      <c r="H42" s="29" t="s">
        <v>146</v>
      </c>
      <c r="I42" s="29" t="s">
        <v>17</v>
      </c>
      <c r="J42" s="26" t="s">
        <v>147</v>
      </c>
      <c r="K42" s="22" t="s">
        <v>148</v>
      </c>
      <c r="L42" s="28" t="s">
        <v>17</v>
      </c>
      <c r="M42" s="122" t="s">
        <v>21</v>
      </c>
    </row>
    <row r="43" spans="1:13" ht="41.25" customHeight="1">
      <c r="A43" s="15">
        <v>31</v>
      </c>
      <c r="B43" s="16"/>
      <c r="C43" s="16"/>
      <c r="D43" s="16" t="s">
        <v>54</v>
      </c>
      <c r="E43" s="18" t="s">
        <v>61</v>
      </c>
      <c r="F43" s="19"/>
      <c r="G43" s="20" t="s">
        <v>16</v>
      </c>
      <c r="H43" s="29" t="s">
        <v>163</v>
      </c>
      <c r="I43" s="29" t="s">
        <v>29</v>
      </c>
      <c r="J43" s="23" t="s">
        <v>30</v>
      </c>
      <c r="K43" s="24" t="s">
        <v>31</v>
      </c>
      <c r="L43" s="29" t="s">
        <v>32</v>
      </c>
      <c r="M43" s="122" t="s">
        <v>45</v>
      </c>
    </row>
    <row r="44" spans="1:13" s="14" customFormat="1" ht="36.75" customHeight="1">
      <c r="A44" s="154" t="s">
        <v>62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s="14" customFormat="1" ht="40.5" customHeight="1">
      <c r="A45" s="29">
        <v>32</v>
      </c>
      <c r="B45" s="147"/>
      <c r="C45" s="147"/>
      <c r="D45" s="16" t="s">
        <v>63</v>
      </c>
      <c r="E45" s="124" t="s">
        <v>178</v>
      </c>
      <c r="F45" s="125"/>
      <c r="G45" s="126" t="s">
        <v>16</v>
      </c>
      <c r="H45" s="29" t="s">
        <v>146</v>
      </c>
      <c r="I45" s="29" t="s">
        <v>17</v>
      </c>
      <c r="J45" s="26" t="s">
        <v>147</v>
      </c>
      <c r="K45" s="22" t="s">
        <v>148</v>
      </c>
      <c r="L45" s="28" t="s">
        <v>17</v>
      </c>
      <c r="M45" s="122" t="s">
        <v>21</v>
      </c>
    </row>
    <row r="46" spans="1:13" s="14" customFormat="1" ht="40.5" customHeight="1">
      <c r="A46" s="29">
        <v>33</v>
      </c>
      <c r="B46" s="147"/>
      <c r="C46" s="147"/>
      <c r="D46" s="16" t="s">
        <v>63</v>
      </c>
      <c r="E46" s="136" t="s">
        <v>179</v>
      </c>
      <c r="F46" s="125"/>
      <c r="G46" s="126" t="s">
        <v>16</v>
      </c>
      <c r="H46" s="29" t="s">
        <v>146</v>
      </c>
      <c r="I46" s="29" t="s">
        <v>17</v>
      </c>
      <c r="J46" s="26" t="s">
        <v>147</v>
      </c>
      <c r="K46" s="22" t="s">
        <v>148</v>
      </c>
      <c r="L46" s="28" t="s">
        <v>17</v>
      </c>
      <c r="M46" s="122" t="s">
        <v>21</v>
      </c>
    </row>
    <row r="47" spans="1:13" s="14" customFormat="1" ht="40.5" customHeight="1">
      <c r="A47" s="29">
        <v>34</v>
      </c>
      <c r="B47" s="147"/>
      <c r="C47" s="147"/>
      <c r="D47" s="16" t="s">
        <v>63</v>
      </c>
      <c r="E47" s="124" t="s">
        <v>180</v>
      </c>
      <c r="F47" s="125"/>
      <c r="G47" s="20" t="s">
        <v>16</v>
      </c>
      <c r="H47" s="29" t="s">
        <v>163</v>
      </c>
      <c r="I47" s="29" t="s">
        <v>29</v>
      </c>
      <c r="J47" s="23" t="s">
        <v>30</v>
      </c>
      <c r="K47" s="24" t="s">
        <v>31</v>
      </c>
      <c r="L47" s="29" t="s">
        <v>32</v>
      </c>
      <c r="M47" s="123" t="s">
        <v>33</v>
      </c>
    </row>
    <row r="48" spans="1:13" s="14" customFormat="1" ht="36.75" customHeight="1">
      <c r="A48" s="154" t="s">
        <v>181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</row>
    <row r="49" spans="1:13" s="14" customFormat="1" ht="45" customHeight="1">
      <c r="A49" s="15">
        <v>35</v>
      </c>
      <c r="B49" s="16"/>
      <c r="C49" s="16"/>
      <c r="D49" s="17" t="s">
        <v>182</v>
      </c>
      <c r="E49" s="18" t="s">
        <v>183</v>
      </c>
      <c r="F49" s="19" t="s">
        <v>184</v>
      </c>
      <c r="G49" s="20" t="s">
        <v>16</v>
      </c>
      <c r="H49" s="29" t="s">
        <v>163</v>
      </c>
      <c r="I49" s="29" t="s">
        <v>80</v>
      </c>
      <c r="J49" s="23" t="s">
        <v>30</v>
      </c>
      <c r="K49" s="24" t="s">
        <v>31</v>
      </c>
      <c r="L49" s="29" t="s">
        <v>32</v>
      </c>
      <c r="M49" s="123" t="s">
        <v>185</v>
      </c>
    </row>
    <row r="50" spans="1:13" s="14" customFormat="1" ht="45" customHeight="1">
      <c r="A50" s="15">
        <v>36</v>
      </c>
      <c r="B50" s="16"/>
      <c r="C50" s="16"/>
      <c r="D50" s="17" t="s">
        <v>182</v>
      </c>
      <c r="E50" s="18" t="s">
        <v>186</v>
      </c>
      <c r="F50" s="19" t="s">
        <v>187</v>
      </c>
      <c r="G50" s="20" t="s">
        <v>16</v>
      </c>
      <c r="H50" s="29" t="s">
        <v>38</v>
      </c>
      <c r="I50" s="29" t="s">
        <v>188</v>
      </c>
      <c r="J50" s="21" t="s">
        <v>137</v>
      </c>
      <c r="K50" s="22" t="s">
        <v>138</v>
      </c>
      <c r="L50" s="28" t="s">
        <v>38</v>
      </c>
      <c r="M50" s="123" t="s">
        <v>189</v>
      </c>
    </row>
    <row r="51" spans="1:13" s="14" customFormat="1" ht="45" customHeight="1">
      <c r="A51" s="15">
        <v>37</v>
      </c>
      <c r="B51" s="16"/>
      <c r="C51" s="16"/>
      <c r="D51" s="17" t="s">
        <v>182</v>
      </c>
      <c r="E51" s="18" t="s">
        <v>65</v>
      </c>
      <c r="F51" s="19" t="s">
        <v>66</v>
      </c>
      <c r="G51" s="20" t="s">
        <v>16</v>
      </c>
      <c r="H51" s="29" t="s">
        <v>29</v>
      </c>
      <c r="I51" s="29" t="s">
        <v>29</v>
      </c>
      <c r="J51" s="21" t="s">
        <v>142</v>
      </c>
      <c r="K51" s="22" t="s">
        <v>143</v>
      </c>
      <c r="L51" s="28" t="s">
        <v>144</v>
      </c>
      <c r="M51" s="123" t="s">
        <v>33</v>
      </c>
    </row>
    <row r="52" spans="1:13" s="14" customFormat="1" ht="45" customHeight="1">
      <c r="A52" s="15">
        <v>38</v>
      </c>
      <c r="B52" s="16"/>
      <c r="C52" s="16"/>
      <c r="D52" s="17" t="s">
        <v>182</v>
      </c>
      <c r="E52" s="18" t="s">
        <v>190</v>
      </c>
      <c r="F52" s="19" t="s">
        <v>191</v>
      </c>
      <c r="G52" s="20" t="s">
        <v>16</v>
      </c>
      <c r="H52" s="29" t="s">
        <v>163</v>
      </c>
      <c r="I52" s="29" t="s">
        <v>29</v>
      </c>
      <c r="J52" s="23" t="s">
        <v>30</v>
      </c>
      <c r="K52" s="24" t="s">
        <v>31</v>
      </c>
      <c r="L52" s="29" t="s">
        <v>32</v>
      </c>
      <c r="M52" s="123" t="s">
        <v>33</v>
      </c>
    </row>
    <row r="53" spans="1:13" s="14" customFormat="1" ht="45" customHeight="1">
      <c r="A53" s="15">
        <v>39</v>
      </c>
      <c r="B53" s="16"/>
      <c r="C53" s="16"/>
      <c r="D53" s="17" t="s">
        <v>182</v>
      </c>
      <c r="E53" s="18" t="s">
        <v>192</v>
      </c>
      <c r="F53" s="19" t="s">
        <v>193</v>
      </c>
      <c r="G53" s="20" t="s">
        <v>16</v>
      </c>
      <c r="H53" s="29" t="s">
        <v>29</v>
      </c>
      <c r="I53" s="29" t="s">
        <v>29</v>
      </c>
      <c r="J53" s="21" t="s">
        <v>142</v>
      </c>
      <c r="K53" s="22" t="s">
        <v>143</v>
      </c>
      <c r="L53" s="28" t="s">
        <v>144</v>
      </c>
      <c r="M53" s="123" t="s">
        <v>33</v>
      </c>
    </row>
    <row r="54" spans="1:13" s="14" customFormat="1" ht="45" customHeight="1">
      <c r="A54" s="15">
        <v>40</v>
      </c>
      <c r="B54" s="16"/>
      <c r="C54" s="16"/>
      <c r="D54" s="17" t="s">
        <v>182</v>
      </c>
      <c r="E54" s="18" t="s">
        <v>194</v>
      </c>
      <c r="F54" s="19"/>
      <c r="G54" s="20" t="s">
        <v>16</v>
      </c>
      <c r="H54" s="29" t="s">
        <v>163</v>
      </c>
      <c r="I54" s="29" t="s">
        <v>29</v>
      </c>
      <c r="J54" s="23" t="s">
        <v>30</v>
      </c>
      <c r="K54" s="24" t="s">
        <v>31</v>
      </c>
      <c r="L54" s="29" t="s">
        <v>32</v>
      </c>
      <c r="M54" s="123" t="s">
        <v>33</v>
      </c>
    </row>
    <row r="55" spans="1:13" s="14" customFormat="1" ht="43.5" customHeight="1">
      <c r="A55" s="154" t="s">
        <v>195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</row>
    <row r="56" spans="1:13" s="14" customFormat="1" ht="47.25" customHeight="1">
      <c r="A56" s="15">
        <v>41</v>
      </c>
      <c r="B56" s="16"/>
      <c r="C56" s="16"/>
      <c r="D56" s="17" t="s">
        <v>196</v>
      </c>
      <c r="E56" s="18" t="s">
        <v>272</v>
      </c>
      <c r="F56" s="19" t="s">
        <v>273</v>
      </c>
      <c r="G56" s="20" t="s">
        <v>16</v>
      </c>
      <c r="H56" s="29" t="s">
        <v>23</v>
      </c>
      <c r="I56" s="29" t="s">
        <v>80</v>
      </c>
      <c r="J56" s="26" t="s">
        <v>166</v>
      </c>
      <c r="K56" s="22" t="s">
        <v>167</v>
      </c>
      <c r="L56" s="29" t="s">
        <v>168</v>
      </c>
      <c r="M56" s="122" t="s">
        <v>158</v>
      </c>
    </row>
    <row r="57" spans="1:13" s="14" customFormat="1" ht="47.25" customHeight="1">
      <c r="A57" s="15">
        <v>42</v>
      </c>
      <c r="B57" s="16"/>
      <c r="C57" s="16"/>
      <c r="D57" s="17" t="s">
        <v>196</v>
      </c>
      <c r="E57" s="18" t="s">
        <v>157</v>
      </c>
      <c r="F57" s="19"/>
      <c r="G57" s="20" t="s">
        <v>16</v>
      </c>
      <c r="H57" s="29" t="s">
        <v>29</v>
      </c>
      <c r="I57" s="29" t="s">
        <v>39</v>
      </c>
      <c r="J57" s="21" t="s">
        <v>142</v>
      </c>
      <c r="K57" s="22" t="s">
        <v>143</v>
      </c>
      <c r="L57" s="28" t="s">
        <v>144</v>
      </c>
      <c r="M57" s="122" t="s">
        <v>40</v>
      </c>
    </row>
    <row r="58" spans="1:13" s="14" customFormat="1" ht="47.25" customHeight="1">
      <c r="A58" s="15">
        <v>43</v>
      </c>
      <c r="B58" s="16"/>
      <c r="C58" s="16"/>
      <c r="D58" s="17" t="s">
        <v>196</v>
      </c>
      <c r="E58" s="18" t="s">
        <v>69</v>
      </c>
      <c r="F58" s="19"/>
      <c r="G58" s="20" t="s">
        <v>16</v>
      </c>
      <c r="H58" s="29" t="s">
        <v>23</v>
      </c>
      <c r="I58" s="29" t="s">
        <v>80</v>
      </c>
      <c r="J58" s="21" t="s">
        <v>197</v>
      </c>
      <c r="K58" s="22" t="s">
        <v>198</v>
      </c>
      <c r="L58" s="28" t="s">
        <v>20</v>
      </c>
      <c r="M58" s="122" t="s">
        <v>158</v>
      </c>
    </row>
    <row r="59" spans="1:13" s="14" customFormat="1" ht="47.25" customHeight="1">
      <c r="A59" s="15">
        <v>44</v>
      </c>
      <c r="B59" s="16"/>
      <c r="C59" s="16"/>
      <c r="D59" s="17" t="s">
        <v>196</v>
      </c>
      <c r="E59" s="18" t="s">
        <v>27</v>
      </c>
      <c r="F59" s="19" t="s">
        <v>150</v>
      </c>
      <c r="G59" s="20" t="s">
        <v>16</v>
      </c>
      <c r="H59" s="29" t="s">
        <v>149</v>
      </c>
      <c r="I59" s="15" t="s">
        <v>17</v>
      </c>
      <c r="J59" s="21" t="s">
        <v>18</v>
      </c>
      <c r="K59" s="22" t="s">
        <v>19</v>
      </c>
      <c r="L59" s="28" t="s">
        <v>20</v>
      </c>
      <c r="M59" s="122" t="s">
        <v>21</v>
      </c>
    </row>
    <row r="60" spans="1:13" s="14" customFormat="1" ht="47.25" customHeight="1">
      <c r="A60" s="15">
        <v>45</v>
      </c>
      <c r="B60" s="16"/>
      <c r="C60" s="16"/>
      <c r="D60" s="17" t="s">
        <v>196</v>
      </c>
      <c r="E60" s="18" t="s">
        <v>199</v>
      </c>
      <c r="F60" s="19" t="s">
        <v>200</v>
      </c>
      <c r="G60" s="29">
        <v>1</v>
      </c>
      <c r="H60" s="29" t="s">
        <v>29</v>
      </c>
      <c r="I60" s="29" t="s">
        <v>201</v>
      </c>
      <c r="J60" s="21" t="s">
        <v>142</v>
      </c>
      <c r="K60" s="22" t="s">
        <v>143</v>
      </c>
      <c r="L60" s="28" t="s">
        <v>144</v>
      </c>
      <c r="M60" s="123" t="s">
        <v>33</v>
      </c>
    </row>
    <row r="61" spans="1:13" s="14" customFormat="1" ht="47.25" customHeight="1">
      <c r="A61" s="15">
        <v>46</v>
      </c>
      <c r="B61" s="16"/>
      <c r="C61" s="16"/>
      <c r="D61" s="17" t="s">
        <v>196</v>
      </c>
      <c r="E61" s="18" t="s">
        <v>64</v>
      </c>
      <c r="F61" s="19" t="s">
        <v>202</v>
      </c>
      <c r="G61" s="29">
        <v>2</v>
      </c>
      <c r="H61" s="29" t="s">
        <v>55</v>
      </c>
      <c r="I61" s="29" t="s">
        <v>55</v>
      </c>
      <c r="J61" s="127" t="s">
        <v>203</v>
      </c>
      <c r="K61" s="128" t="s">
        <v>204</v>
      </c>
      <c r="L61" s="129" t="s">
        <v>58</v>
      </c>
      <c r="M61" s="123" t="s">
        <v>59</v>
      </c>
    </row>
    <row r="62" spans="1:13" ht="27.75" customHeight="1">
      <c r="A62" s="160" t="s">
        <v>77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spans="1:13" s="30" customFormat="1" ht="31.5" customHeight="1">
      <c r="A63" s="162">
        <v>1</v>
      </c>
      <c r="B63" s="147"/>
      <c r="C63" s="18"/>
      <c r="D63" s="163" t="s">
        <v>205</v>
      </c>
      <c r="E63" s="18" t="s">
        <v>78</v>
      </c>
      <c r="F63" s="28" t="s">
        <v>79</v>
      </c>
      <c r="G63" s="15" t="s">
        <v>76</v>
      </c>
      <c r="H63" s="165" t="s">
        <v>23</v>
      </c>
      <c r="I63" s="165" t="s">
        <v>80</v>
      </c>
      <c r="J63" s="167" t="s">
        <v>24</v>
      </c>
      <c r="K63" s="169" t="s">
        <v>25</v>
      </c>
      <c r="L63" s="171" t="s">
        <v>20</v>
      </c>
      <c r="M63" s="173" t="s">
        <v>158</v>
      </c>
    </row>
    <row r="64" spans="1:13" s="30" customFormat="1" ht="31.5" customHeight="1">
      <c r="A64" s="162"/>
      <c r="B64" s="147"/>
      <c r="C64" s="18"/>
      <c r="D64" s="164"/>
      <c r="E64" s="25" t="s">
        <v>81</v>
      </c>
      <c r="F64" s="28" t="s">
        <v>82</v>
      </c>
      <c r="G64" s="15" t="s">
        <v>76</v>
      </c>
      <c r="H64" s="166"/>
      <c r="I64" s="166"/>
      <c r="J64" s="168"/>
      <c r="K64" s="170"/>
      <c r="L64" s="172"/>
      <c r="M64" s="174"/>
    </row>
    <row r="65" spans="1:13" s="30" customFormat="1" ht="31.5" customHeight="1">
      <c r="A65" s="162">
        <v>2</v>
      </c>
      <c r="B65" s="147"/>
      <c r="C65" s="18"/>
      <c r="D65" s="163" t="s">
        <v>205</v>
      </c>
      <c r="E65" s="25" t="s">
        <v>83</v>
      </c>
      <c r="F65" s="28" t="s">
        <v>84</v>
      </c>
      <c r="G65" s="29" t="s">
        <v>76</v>
      </c>
      <c r="H65" s="165" t="s">
        <v>149</v>
      </c>
      <c r="I65" s="165" t="s">
        <v>154</v>
      </c>
      <c r="J65" s="167" t="s">
        <v>18</v>
      </c>
      <c r="K65" s="169" t="s">
        <v>19</v>
      </c>
      <c r="L65" s="171" t="s">
        <v>20</v>
      </c>
      <c r="M65" s="175" t="s">
        <v>49</v>
      </c>
    </row>
    <row r="66" spans="1:13" s="30" customFormat="1" ht="31.5" customHeight="1">
      <c r="A66" s="162"/>
      <c r="B66" s="147"/>
      <c r="C66" s="18"/>
      <c r="D66" s="164"/>
      <c r="E66" s="18" t="s">
        <v>50</v>
      </c>
      <c r="F66" s="28" t="s">
        <v>51</v>
      </c>
      <c r="G66" s="15">
        <v>2</v>
      </c>
      <c r="H66" s="166"/>
      <c r="I66" s="166"/>
      <c r="J66" s="168"/>
      <c r="K66" s="170"/>
      <c r="L66" s="172"/>
      <c r="M66" s="176"/>
    </row>
    <row r="67" spans="1:13" s="30" customFormat="1" ht="31.5" customHeight="1">
      <c r="A67" s="162">
        <v>3</v>
      </c>
      <c r="B67" s="147"/>
      <c r="C67" s="18"/>
      <c r="D67" s="163" t="s">
        <v>205</v>
      </c>
      <c r="E67" s="25" t="s">
        <v>90</v>
      </c>
      <c r="F67" s="28" t="s">
        <v>91</v>
      </c>
      <c r="G67" s="15">
        <v>2</v>
      </c>
      <c r="H67" s="165" t="s">
        <v>23</v>
      </c>
      <c r="I67" s="165" t="s">
        <v>80</v>
      </c>
      <c r="J67" s="167" t="s">
        <v>24</v>
      </c>
      <c r="K67" s="169" t="s">
        <v>25</v>
      </c>
      <c r="L67" s="171" t="s">
        <v>20</v>
      </c>
      <c r="M67" s="173" t="s">
        <v>206</v>
      </c>
    </row>
    <row r="68" spans="1:13" s="30" customFormat="1" ht="31.5" customHeight="1">
      <c r="A68" s="162"/>
      <c r="B68" s="147"/>
      <c r="C68" s="18"/>
      <c r="D68" s="164"/>
      <c r="E68" s="18" t="s">
        <v>93</v>
      </c>
      <c r="F68" s="19" t="s">
        <v>94</v>
      </c>
      <c r="G68" s="29">
        <v>1</v>
      </c>
      <c r="H68" s="166"/>
      <c r="I68" s="166"/>
      <c r="J68" s="168"/>
      <c r="K68" s="170"/>
      <c r="L68" s="172"/>
      <c r="M68" s="174"/>
    </row>
    <row r="69" spans="1:13" s="30" customFormat="1" ht="31.5" customHeight="1">
      <c r="A69" s="162">
        <v>4</v>
      </c>
      <c r="B69" s="147"/>
      <c r="C69" s="18"/>
      <c r="D69" s="163" t="s">
        <v>205</v>
      </c>
      <c r="E69" s="18" t="s">
        <v>70</v>
      </c>
      <c r="F69" s="19" t="s">
        <v>71</v>
      </c>
      <c r="G69" s="15">
        <v>1</v>
      </c>
      <c r="H69" s="165" t="s">
        <v>23</v>
      </c>
      <c r="I69" s="165" t="s">
        <v>80</v>
      </c>
      <c r="J69" s="167" t="s">
        <v>197</v>
      </c>
      <c r="K69" s="169" t="s">
        <v>198</v>
      </c>
      <c r="L69" s="171" t="s">
        <v>20</v>
      </c>
      <c r="M69" s="173" t="s">
        <v>158</v>
      </c>
    </row>
    <row r="70" spans="1:13" s="30" customFormat="1" ht="31.5" customHeight="1">
      <c r="A70" s="162"/>
      <c r="B70" s="147"/>
      <c r="C70" s="18"/>
      <c r="D70" s="164"/>
      <c r="E70" s="18" t="s">
        <v>74</v>
      </c>
      <c r="F70" s="19" t="s">
        <v>75</v>
      </c>
      <c r="G70" s="20" t="s">
        <v>76</v>
      </c>
      <c r="H70" s="166"/>
      <c r="I70" s="166"/>
      <c r="J70" s="168"/>
      <c r="K70" s="170"/>
      <c r="L70" s="172"/>
      <c r="M70" s="174"/>
    </row>
    <row r="71" spans="1:13" ht="27.75" customHeight="1">
      <c r="A71" s="160" t="s">
        <v>85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</row>
    <row r="72" spans="1:13" s="30" customFormat="1" ht="33.75" customHeight="1">
      <c r="A72" s="162">
        <v>1</v>
      </c>
      <c r="B72" s="147"/>
      <c r="C72" s="18"/>
      <c r="D72" s="163" t="s">
        <v>207</v>
      </c>
      <c r="E72" s="18" t="s">
        <v>86</v>
      </c>
      <c r="F72" s="28" t="s">
        <v>87</v>
      </c>
      <c r="G72" s="15">
        <v>1</v>
      </c>
      <c r="H72" s="165" t="s">
        <v>23</v>
      </c>
      <c r="I72" s="165" t="s">
        <v>80</v>
      </c>
      <c r="J72" s="167" t="s">
        <v>24</v>
      </c>
      <c r="K72" s="169" t="s">
        <v>25</v>
      </c>
      <c r="L72" s="171" t="s">
        <v>20</v>
      </c>
      <c r="M72" s="173" t="s">
        <v>158</v>
      </c>
    </row>
    <row r="73" spans="1:13" s="30" customFormat="1" ht="33.75" customHeight="1">
      <c r="A73" s="162"/>
      <c r="B73" s="147"/>
      <c r="C73" s="18"/>
      <c r="D73" s="164"/>
      <c r="E73" s="25" t="s">
        <v>88</v>
      </c>
      <c r="F73" s="28" t="s">
        <v>89</v>
      </c>
      <c r="G73" s="15" t="s">
        <v>76</v>
      </c>
      <c r="H73" s="166"/>
      <c r="I73" s="166"/>
      <c r="J73" s="168"/>
      <c r="K73" s="170"/>
      <c r="L73" s="172"/>
      <c r="M73" s="174"/>
    </row>
    <row r="74" spans="1:13" s="30" customFormat="1" ht="33.75" customHeight="1">
      <c r="A74" s="162">
        <v>2</v>
      </c>
      <c r="B74" s="147"/>
      <c r="C74" s="18"/>
      <c r="D74" s="163" t="s">
        <v>207</v>
      </c>
      <c r="E74" s="25" t="s">
        <v>208</v>
      </c>
      <c r="F74" s="28" t="s">
        <v>209</v>
      </c>
      <c r="G74" s="15">
        <v>1</v>
      </c>
      <c r="H74" s="165" t="s">
        <v>55</v>
      </c>
      <c r="I74" s="165" t="s">
        <v>55</v>
      </c>
      <c r="J74" s="177" t="s">
        <v>56</v>
      </c>
      <c r="K74" s="169" t="s">
        <v>57</v>
      </c>
      <c r="L74" s="149" t="s">
        <v>58</v>
      </c>
      <c r="M74" s="175" t="s">
        <v>59</v>
      </c>
    </row>
    <row r="75" spans="1:13" s="30" customFormat="1" ht="33.75" customHeight="1">
      <c r="A75" s="162"/>
      <c r="B75" s="147"/>
      <c r="C75" s="18"/>
      <c r="D75" s="164"/>
      <c r="E75" s="18" t="s">
        <v>64</v>
      </c>
      <c r="F75" s="19" t="s">
        <v>202</v>
      </c>
      <c r="G75" s="15">
        <v>2</v>
      </c>
      <c r="H75" s="166"/>
      <c r="I75" s="166"/>
      <c r="J75" s="178"/>
      <c r="K75" s="170"/>
      <c r="L75" s="150"/>
      <c r="M75" s="176"/>
    </row>
    <row r="76" spans="1:13" s="30" customFormat="1" ht="33.75" customHeight="1">
      <c r="A76" s="162">
        <v>3</v>
      </c>
      <c r="B76" s="147"/>
      <c r="C76" s="18"/>
      <c r="D76" s="163" t="s">
        <v>207</v>
      </c>
      <c r="E76" s="18" t="s">
        <v>72</v>
      </c>
      <c r="F76" s="19" t="s">
        <v>73</v>
      </c>
      <c r="G76" s="15">
        <v>1</v>
      </c>
      <c r="H76" s="165" t="s">
        <v>23</v>
      </c>
      <c r="I76" s="165" t="s">
        <v>80</v>
      </c>
      <c r="J76" s="167" t="s">
        <v>197</v>
      </c>
      <c r="K76" s="169" t="s">
        <v>198</v>
      </c>
      <c r="L76" s="171" t="s">
        <v>20</v>
      </c>
      <c r="M76" s="173" t="s">
        <v>158</v>
      </c>
    </row>
    <row r="77" spans="1:13" s="30" customFormat="1" ht="33.75" customHeight="1">
      <c r="A77" s="162"/>
      <c r="B77" s="147"/>
      <c r="C77" s="18"/>
      <c r="D77" s="164"/>
      <c r="E77" s="25" t="s">
        <v>67</v>
      </c>
      <c r="F77" s="28" t="s">
        <v>68</v>
      </c>
      <c r="G77" s="15">
        <v>1</v>
      </c>
      <c r="H77" s="166"/>
      <c r="I77" s="166"/>
      <c r="J77" s="168"/>
      <c r="K77" s="170"/>
      <c r="L77" s="172"/>
      <c r="M77" s="174"/>
    </row>
    <row r="78" spans="1:13" s="30" customFormat="1" ht="33.75" customHeight="1">
      <c r="A78" s="162">
        <v>4</v>
      </c>
      <c r="B78" s="147"/>
      <c r="C78" s="18"/>
      <c r="D78" s="163" t="s">
        <v>207</v>
      </c>
      <c r="E78" s="18" t="s">
        <v>157</v>
      </c>
      <c r="F78" s="19"/>
      <c r="G78" s="20" t="s">
        <v>16</v>
      </c>
      <c r="H78" s="165" t="s">
        <v>29</v>
      </c>
      <c r="I78" s="165" t="s">
        <v>39</v>
      </c>
      <c r="J78" s="167" t="s">
        <v>142</v>
      </c>
      <c r="K78" s="169" t="s">
        <v>143</v>
      </c>
      <c r="L78" s="171" t="s">
        <v>144</v>
      </c>
      <c r="M78" s="173" t="s">
        <v>40</v>
      </c>
    </row>
    <row r="79" spans="1:13" s="30" customFormat="1" ht="33.75" customHeight="1">
      <c r="A79" s="162"/>
      <c r="B79" s="147"/>
      <c r="C79" s="18"/>
      <c r="D79" s="164"/>
      <c r="E79" s="18" t="s">
        <v>37</v>
      </c>
      <c r="F79" s="28" t="s">
        <v>211</v>
      </c>
      <c r="G79" s="15" t="s">
        <v>92</v>
      </c>
      <c r="H79" s="166"/>
      <c r="I79" s="166"/>
      <c r="J79" s="168"/>
      <c r="K79" s="170"/>
      <c r="L79" s="172"/>
      <c r="M79" s="174"/>
    </row>
    <row r="80" spans="1:13" ht="27.75" customHeight="1">
      <c r="A80" s="160" t="s">
        <v>95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</row>
    <row r="81" spans="1:13" s="30" customFormat="1" ht="31.5" customHeight="1">
      <c r="A81" s="151">
        <v>1</v>
      </c>
      <c r="B81" s="147"/>
      <c r="C81" s="18"/>
      <c r="D81" s="163" t="s">
        <v>210</v>
      </c>
      <c r="E81" s="18" t="s">
        <v>170</v>
      </c>
      <c r="F81" s="19"/>
      <c r="G81" s="20" t="s">
        <v>16</v>
      </c>
      <c r="H81" s="165" t="s">
        <v>163</v>
      </c>
      <c r="I81" s="165" t="s">
        <v>29</v>
      </c>
      <c r="J81" s="153" t="s">
        <v>30</v>
      </c>
      <c r="K81" s="137" t="s">
        <v>31</v>
      </c>
      <c r="L81" s="165" t="s">
        <v>32</v>
      </c>
      <c r="M81" s="175" t="s">
        <v>33</v>
      </c>
    </row>
    <row r="82" spans="1:13" s="30" customFormat="1" ht="31.5" customHeight="1">
      <c r="A82" s="152"/>
      <c r="B82" s="147"/>
      <c r="C82" s="18"/>
      <c r="D82" s="164"/>
      <c r="E82" s="18" t="s">
        <v>212</v>
      </c>
      <c r="F82" s="19"/>
      <c r="G82" s="20" t="s">
        <v>16</v>
      </c>
      <c r="H82" s="166"/>
      <c r="I82" s="166"/>
      <c r="J82" s="148"/>
      <c r="K82" s="138"/>
      <c r="L82" s="166"/>
      <c r="M82" s="176"/>
    </row>
    <row r="83" spans="1:13" s="30" customFormat="1" ht="31.5" customHeight="1">
      <c r="A83" s="151">
        <v>2</v>
      </c>
      <c r="B83" s="147"/>
      <c r="C83" s="18"/>
      <c r="D83" s="163" t="s">
        <v>210</v>
      </c>
      <c r="E83" s="18" t="s">
        <v>22</v>
      </c>
      <c r="F83" s="19"/>
      <c r="G83" s="20" t="s">
        <v>16</v>
      </c>
      <c r="H83" s="165" t="s">
        <v>149</v>
      </c>
      <c r="I83" s="165" t="s">
        <v>23</v>
      </c>
      <c r="J83" s="167" t="s">
        <v>24</v>
      </c>
      <c r="K83" s="169" t="s">
        <v>25</v>
      </c>
      <c r="L83" s="171" t="s">
        <v>20</v>
      </c>
      <c r="M83" s="175" t="s">
        <v>26</v>
      </c>
    </row>
    <row r="84" spans="1:13" s="30" customFormat="1" ht="31.5" customHeight="1">
      <c r="A84" s="152"/>
      <c r="B84" s="147"/>
      <c r="C84" s="18"/>
      <c r="D84" s="164"/>
      <c r="E84" s="18" t="s">
        <v>42</v>
      </c>
      <c r="F84" s="19" t="s">
        <v>43</v>
      </c>
      <c r="G84" s="20" t="s">
        <v>16</v>
      </c>
      <c r="H84" s="166"/>
      <c r="I84" s="166"/>
      <c r="J84" s="168"/>
      <c r="K84" s="170"/>
      <c r="L84" s="172"/>
      <c r="M84" s="176"/>
    </row>
    <row r="85" spans="1:13" s="30" customFormat="1" ht="31.5" customHeight="1">
      <c r="A85" s="151">
        <v>3</v>
      </c>
      <c r="B85" s="147"/>
      <c r="C85" s="18"/>
      <c r="D85" s="163" t="s">
        <v>213</v>
      </c>
      <c r="E85" s="18" t="s">
        <v>152</v>
      </c>
      <c r="F85" s="19" t="s">
        <v>153</v>
      </c>
      <c r="G85" s="20" t="s">
        <v>92</v>
      </c>
      <c r="H85" s="165" t="s">
        <v>149</v>
      </c>
      <c r="I85" s="165" t="s">
        <v>154</v>
      </c>
      <c r="J85" s="167" t="s">
        <v>18</v>
      </c>
      <c r="K85" s="169" t="s">
        <v>19</v>
      </c>
      <c r="L85" s="171" t="s">
        <v>20</v>
      </c>
      <c r="M85" s="175" t="s">
        <v>49</v>
      </c>
    </row>
    <row r="86" spans="1:13" s="30" customFormat="1" ht="31.5" customHeight="1">
      <c r="A86" s="152"/>
      <c r="B86" s="147"/>
      <c r="C86" s="18"/>
      <c r="D86" s="164"/>
      <c r="E86" s="18" t="s">
        <v>52</v>
      </c>
      <c r="F86" s="19" t="s">
        <v>53</v>
      </c>
      <c r="G86" s="20" t="s">
        <v>16</v>
      </c>
      <c r="H86" s="166"/>
      <c r="I86" s="166"/>
      <c r="J86" s="168"/>
      <c r="K86" s="170"/>
      <c r="L86" s="172"/>
      <c r="M86" s="176"/>
    </row>
    <row r="87" spans="1:13" ht="25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32.25" customHeight="1">
      <c r="A88" s="31"/>
      <c r="B88" s="31"/>
      <c r="C88" s="31"/>
      <c r="D88" s="32" t="s">
        <v>96</v>
      </c>
      <c r="E88" s="130"/>
      <c r="G88" s="32"/>
      <c r="H88" s="32"/>
      <c r="I88" s="32"/>
      <c r="J88" s="32"/>
      <c r="K88" s="32" t="s">
        <v>214</v>
      </c>
      <c r="L88" s="33"/>
      <c r="M88" s="33"/>
    </row>
    <row r="89" spans="1:13" ht="32.25" customHeight="1">
      <c r="A89" s="31"/>
      <c r="B89" s="31"/>
      <c r="C89" s="31"/>
      <c r="D89" s="32"/>
      <c r="E89" s="130"/>
      <c r="G89" s="32"/>
      <c r="H89" s="32"/>
      <c r="I89" s="32"/>
      <c r="J89" s="32"/>
      <c r="K89" s="32"/>
      <c r="L89" s="34"/>
      <c r="M89" s="35"/>
    </row>
    <row r="90" spans="1:13" ht="32.25" customHeight="1">
      <c r="A90" s="31"/>
      <c r="B90" s="31"/>
      <c r="C90" s="31"/>
      <c r="D90" s="32" t="s">
        <v>97</v>
      </c>
      <c r="E90" s="130"/>
      <c r="G90" s="32"/>
      <c r="H90" s="32"/>
      <c r="I90" s="32"/>
      <c r="J90" s="32"/>
      <c r="K90" s="36" t="s">
        <v>215</v>
      </c>
      <c r="L90" s="34"/>
      <c r="M90" s="35"/>
    </row>
    <row r="96" spans="1:13" ht="12.75">
      <c r="A96" s="1"/>
      <c r="B96" s="1"/>
      <c r="C96" s="1"/>
      <c r="D96" s="1"/>
      <c r="L96" s="1"/>
      <c r="M96" s="1"/>
    </row>
    <row r="97" spans="1:13" ht="12.75">
      <c r="A97" s="1"/>
      <c r="B97" s="1"/>
      <c r="C97" s="1"/>
      <c r="D97" s="1"/>
      <c r="L97" s="1"/>
      <c r="M97" s="1"/>
    </row>
    <row r="98" spans="1:13" ht="12.75">
      <c r="A98" s="1"/>
      <c r="B98" s="1"/>
      <c r="C98" s="1"/>
      <c r="D98" s="1"/>
      <c r="L98" s="1"/>
      <c r="M98" s="1"/>
    </row>
    <row r="99" spans="1:13" ht="12.75">
      <c r="A99" s="1"/>
      <c r="B99" s="1"/>
      <c r="C99" s="1"/>
      <c r="D99" s="1"/>
      <c r="L99" s="1"/>
      <c r="M99" s="1"/>
    </row>
    <row r="100" spans="1:13" ht="12.75">
      <c r="A100" s="1"/>
      <c r="B100" s="1"/>
      <c r="C100" s="1"/>
      <c r="D100" s="1"/>
      <c r="L100" s="1"/>
      <c r="M100" s="1"/>
    </row>
    <row r="101" spans="1:13" ht="12.75">
      <c r="A101" s="1"/>
      <c r="B101" s="1"/>
      <c r="C101" s="1"/>
      <c r="D101" s="1"/>
      <c r="L101" s="1"/>
      <c r="M101" s="1"/>
    </row>
    <row r="102" spans="1:13" ht="12.75">
      <c r="A102" s="1"/>
      <c r="B102" s="1"/>
      <c r="C102" s="1"/>
      <c r="D102" s="1"/>
      <c r="L102" s="1"/>
      <c r="M102" s="1"/>
    </row>
    <row r="103" spans="1:13" ht="12.75">
      <c r="A103" s="1"/>
      <c r="B103" s="1"/>
      <c r="C103" s="1"/>
      <c r="D103" s="1"/>
      <c r="L103" s="1"/>
      <c r="M103" s="1"/>
    </row>
    <row r="104" spans="1:13" ht="12.75">
      <c r="A104" s="1"/>
      <c r="B104" s="1"/>
      <c r="C104" s="1"/>
      <c r="D104" s="1"/>
      <c r="L104" s="1"/>
      <c r="M104" s="1"/>
    </row>
    <row r="105" spans="1:13" ht="12.75">
      <c r="A105" s="1"/>
      <c r="B105" s="1"/>
      <c r="C105" s="1"/>
      <c r="D105" s="1"/>
      <c r="L105" s="1"/>
      <c r="M105" s="1"/>
    </row>
    <row r="106" spans="1:13" ht="12.75">
      <c r="A106" s="1"/>
      <c r="B106" s="1"/>
      <c r="C106" s="1"/>
      <c r="D106" s="1"/>
      <c r="L106" s="1"/>
      <c r="M106" s="1"/>
    </row>
    <row r="107" spans="1:13" ht="12.75">
      <c r="A107" s="1"/>
      <c r="B107" s="1"/>
      <c r="C107" s="1"/>
      <c r="D107" s="1"/>
      <c r="L107" s="1"/>
      <c r="M107" s="1"/>
    </row>
    <row r="108" spans="1:13" ht="12.75">
      <c r="A108" s="1"/>
      <c r="B108" s="1"/>
      <c r="C108" s="1"/>
      <c r="D108" s="1"/>
      <c r="L108" s="1"/>
      <c r="M108" s="1"/>
    </row>
    <row r="122" spans="1:13" ht="12.75">
      <c r="A122" s="41"/>
      <c r="B122" s="41"/>
      <c r="C122" s="41"/>
      <c r="D122" s="41"/>
      <c r="E122" s="40"/>
      <c r="F122" s="40"/>
      <c r="G122" s="40"/>
      <c r="H122" s="40"/>
      <c r="I122" s="40"/>
      <c r="J122" s="40"/>
      <c r="K122" s="40"/>
      <c r="L122" s="42"/>
      <c r="M122" s="43"/>
    </row>
  </sheetData>
  <sheetProtection/>
  <mergeCells count="104">
    <mergeCell ref="M85:M86"/>
    <mergeCell ref="A83:A84"/>
    <mergeCell ref="D83:D84"/>
    <mergeCell ref="H83:H84"/>
    <mergeCell ref="I83:I84"/>
    <mergeCell ref="J83:J84"/>
    <mergeCell ref="K83:K84"/>
    <mergeCell ref="M81:M82"/>
    <mergeCell ref="L83:L84"/>
    <mergeCell ref="M83:M84"/>
    <mergeCell ref="A85:A86"/>
    <mergeCell ref="D85:D86"/>
    <mergeCell ref="H85:H86"/>
    <mergeCell ref="I85:I86"/>
    <mergeCell ref="J85:J86"/>
    <mergeCell ref="K85:K86"/>
    <mergeCell ref="L85:L86"/>
    <mergeCell ref="J76:J77"/>
    <mergeCell ref="K76:K77"/>
    <mergeCell ref="A80:M80"/>
    <mergeCell ref="A81:A82"/>
    <mergeCell ref="D81:D82"/>
    <mergeCell ref="H81:H82"/>
    <mergeCell ref="I81:I82"/>
    <mergeCell ref="J81:J82"/>
    <mergeCell ref="K81:K82"/>
    <mergeCell ref="L81:L82"/>
    <mergeCell ref="A76:A77"/>
    <mergeCell ref="D76:D77"/>
    <mergeCell ref="H76:H77"/>
    <mergeCell ref="I76:I77"/>
    <mergeCell ref="L76:L77"/>
    <mergeCell ref="M76:M77"/>
    <mergeCell ref="A78:A79"/>
    <mergeCell ref="D78:D79"/>
    <mergeCell ref="H78:H79"/>
    <mergeCell ref="I78:I79"/>
    <mergeCell ref="J78:J79"/>
    <mergeCell ref="K78:K79"/>
    <mergeCell ref="L78:L79"/>
    <mergeCell ref="M78:M79"/>
    <mergeCell ref="J74:J75"/>
    <mergeCell ref="K74:K75"/>
    <mergeCell ref="L74:L75"/>
    <mergeCell ref="M74:M75"/>
    <mergeCell ref="A74:A75"/>
    <mergeCell ref="D74:D75"/>
    <mergeCell ref="H74:H75"/>
    <mergeCell ref="I74:I75"/>
    <mergeCell ref="A69:A70"/>
    <mergeCell ref="D69:D70"/>
    <mergeCell ref="H69:H70"/>
    <mergeCell ref="I69:I70"/>
    <mergeCell ref="A71:M71"/>
    <mergeCell ref="A72:A73"/>
    <mergeCell ref="D72:D73"/>
    <mergeCell ref="H72:H73"/>
    <mergeCell ref="I72:I73"/>
    <mergeCell ref="J72:J73"/>
    <mergeCell ref="K72:K73"/>
    <mergeCell ref="L72:L73"/>
    <mergeCell ref="M72:M73"/>
    <mergeCell ref="J65:J66"/>
    <mergeCell ref="K65:K66"/>
    <mergeCell ref="L69:L70"/>
    <mergeCell ref="M69:M70"/>
    <mergeCell ref="J69:J70"/>
    <mergeCell ref="K69:K70"/>
    <mergeCell ref="A65:A66"/>
    <mergeCell ref="D65:D66"/>
    <mergeCell ref="H65:H66"/>
    <mergeCell ref="I65:I66"/>
    <mergeCell ref="L65:L66"/>
    <mergeCell ref="M65:M66"/>
    <mergeCell ref="A67:A68"/>
    <mergeCell ref="D67:D68"/>
    <mergeCell ref="H67:H68"/>
    <mergeCell ref="I67:I68"/>
    <mergeCell ref="J67:J68"/>
    <mergeCell ref="K67:K68"/>
    <mergeCell ref="L67:L68"/>
    <mergeCell ref="M67:M68"/>
    <mergeCell ref="A55:M55"/>
    <mergeCell ref="A62:M62"/>
    <mergeCell ref="A63:A64"/>
    <mergeCell ref="D63:D64"/>
    <mergeCell ref="H63:H64"/>
    <mergeCell ref="I63:I64"/>
    <mergeCell ref="J63:J64"/>
    <mergeCell ref="K63:K64"/>
    <mergeCell ref="L63:L64"/>
    <mergeCell ref="M63:M64"/>
    <mergeCell ref="A44:M44"/>
    <mergeCell ref="A48:M48"/>
    <mergeCell ref="A1:M1"/>
    <mergeCell ref="A2:M2"/>
    <mergeCell ref="A3:M3"/>
    <mergeCell ref="A4:M4"/>
    <mergeCell ref="A5:M5"/>
    <mergeCell ref="E8:M8"/>
    <mergeCell ref="E19:M19"/>
    <mergeCell ref="E22:M22"/>
    <mergeCell ref="E36:M36"/>
    <mergeCell ref="A39:M39"/>
  </mergeCell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24"/>
  <sheetViews>
    <sheetView view="pageBreakPreview" zoomScale="75" zoomScaleNormal="80" zoomScaleSheetLayoutView="75" zoomScalePageLayoutView="0" workbookViewId="0" topLeftCell="A10">
      <selection activeCell="M19" sqref="M19:M20"/>
    </sheetView>
  </sheetViews>
  <sheetFormatPr defaultColWidth="9.140625" defaultRowHeight="15"/>
  <cols>
    <col min="1" max="1" width="5.421875" style="118" customWidth="1"/>
    <col min="2" max="2" width="3.57421875" style="118" hidden="1" customWidth="1"/>
    <col min="3" max="3" width="20.140625" style="118" customWidth="1"/>
    <col min="4" max="5" width="9.140625" style="118" customWidth="1"/>
    <col min="6" max="7" width="16.421875" style="118" customWidth="1"/>
    <col min="8" max="8" width="21.421875" style="118" customWidth="1"/>
    <col min="9" max="9" width="10.421875" style="118" customWidth="1"/>
    <col min="10" max="10" width="15.7109375" style="118" customWidth="1"/>
    <col min="11" max="11" width="23.8515625" style="118" customWidth="1"/>
    <col min="12" max="14" width="6.421875" style="118" customWidth="1"/>
    <col min="15" max="18" width="9.140625" style="118" customWidth="1"/>
    <col min="19" max="19" width="5.57421875" style="118" customWidth="1"/>
    <col min="20" max="20" width="10.140625" style="118" bestFit="1" customWidth="1"/>
    <col min="21" max="21" width="10.7109375" style="118" customWidth="1"/>
    <col min="22" max="22" width="8.00390625" style="118" hidden="1" customWidth="1"/>
    <col min="23" max="16384" width="9.140625" style="118" customWidth="1"/>
  </cols>
  <sheetData>
    <row r="1" spans="1:23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46" customFormat="1" ht="18" customHeight="1">
      <c r="A2" s="183" t="s">
        <v>133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s="46" customFormat="1" ht="18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8" customHeight="1">
      <c r="A4" s="185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18" customHeight="1">
      <c r="A5" s="185" t="s">
        <v>231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</row>
    <row r="6" spans="1:23" ht="18" customHeight="1">
      <c r="A6" s="185" t="s">
        <v>128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1:23" ht="18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1" s="44" customFormat="1" ht="15">
      <c r="A8" s="49"/>
      <c r="B8" s="49"/>
      <c r="C8" s="49" t="s">
        <v>129</v>
      </c>
      <c r="D8" s="51" t="s">
        <v>230</v>
      </c>
      <c r="E8" s="118"/>
      <c r="F8" s="118"/>
      <c r="G8" s="119"/>
      <c r="H8" s="119"/>
      <c r="I8" s="119"/>
      <c r="J8" s="119"/>
      <c r="K8" s="119"/>
      <c r="L8" s="49"/>
      <c r="M8" s="49"/>
      <c r="N8" s="49"/>
      <c r="O8" s="49"/>
      <c r="P8" s="49"/>
      <c r="Q8" s="49"/>
      <c r="R8" s="49"/>
      <c r="S8" s="49"/>
      <c r="T8" s="49"/>
      <c r="U8" s="55"/>
    </row>
    <row r="9" spans="1:21" s="44" customFormat="1" ht="15">
      <c r="A9" s="49"/>
      <c r="B9" s="49"/>
      <c r="C9" s="49"/>
      <c r="D9" s="51" t="s">
        <v>225</v>
      </c>
      <c r="E9" s="118"/>
      <c r="F9" s="118"/>
      <c r="G9" s="119"/>
      <c r="H9" s="119"/>
      <c r="I9" s="119"/>
      <c r="J9" s="119"/>
      <c r="K9" s="119"/>
      <c r="L9" s="49"/>
      <c r="M9" s="49"/>
      <c r="N9" s="49"/>
      <c r="O9" s="49"/>
      <c r="P9" s="49"/>
      <c r="Q9" s="49"/>
      <c r="R9" s="49"/>
      <c r="S9" s="49"/>
      <c r="T9" s="49"/>
      <c r="U9" s="55"/>
    </row>
    <row r="10" spans="1:21" s="44" customFormat="1" ht="15">
      <c r="A10" s="49"/>
      <c r="B10" s="49"/>
      <c r="C10" s="49"/>
      <c r="D10" s="51" t="s">
        <v>227</v>
      </c>
      <c r="E10" s="118"/>
      <c r="F10" s="118"/>
      <c r="G10" s="119"/>
      <c r="H10" s="119"/>
      <c r="I10" s="119"/>
      <c r="J10" s="119"/>
      <c r="K10" s="119"/>
      <c r="L10" s="49"/>
      <c r="M10" s="49"/>
      <c r="N10" s="49"/>
      <c r="O10" s="49"/>
      <c r="P10" s="49"/>
      <c r="Q10" s="49"/>
      <c r="R10" s="49"/>
      <c r="S10" s="49"/>
      <c r="T10" s="49"/>
      <c r="U10" s="55"/>
    </row>
    <row r="11" spans="1:21" s="44" customFormat="1" ht="18" customHeight="1">
      <c r="A11" s="56"/>
      <c r="B11" s="57"/>
      <c r="C11" s="57"/>
      <c r="D11" s="51" t="s">
        <v>236</v>
      </c>
      <c r="E11" s="119"/>
      <c r="F11" s="119"/>
      <c r="G11" s="119"/>
      <c r="H11" s="119"/>
      <c r="I11" s="119"/>
      <c r="J11" s="119"/>
      <c r="K11" s="119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0" ht="18">
      <c r="A12" s="49"/>
      <c r="B12" s="49"/>
      <c r="C12" s="49"/>
      <c r="D12" s="57"/>
      <c r="E12" s="119"/>
      <c r="F12" s="119"/>
      <c r="G12" s="48"/>
      <c r="H12" s="48"/>
      <c r="I12" s="48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2" ht="15.75" thickBot="1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2"/>
      <c r="T13" s="65" t="s">
        <v>132</v>
      </c>
      <c r="U13" s="65"/>
      <c r="V13" s="65"/>
    </row>
    <row r="14" spans="1:22" ht="78.75" customHeight="1" thickBot="1">
      <c r="A14" s="66" t="s">
        <v>103</v>
      </c>
      <c r="B14" s="67" t="s">
        <v>104</v>
      </c>
      <c r="C14" s="68" t="s">
        <v>105</v>
      </c>
      <c r="D14" s="68" t="s">
        <v>7</v>
      </c>
      <c r="E14" s="66" t="s">
        <v>8</v>
      </c>
      <c r="F14" s="68" t="s">
        <v>9</v>
      </c>
      <c r="G14" s="68" t="s">
        <v>106</v>
      </c>
      <c r="H14" s="68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228</v>
      </c>
      <c r="N14" s="66" t="s">
        <v>109</v>
      </c>
      <c r="O14" s="69" t="s">
        <v>110</v>
      </c>
      <c r="P14" s="69" t="s">
        <v>111</v>
      </c>
      <c r="Q14" s="69" t="s">
        <v>112</v>
      </c>
      <c r="R14" s="69" t="s">
        <v>113</v>
      </c>
      <c r="S14" s="66" t="s">
        <v>114</v>
      </c>
      <c r="T14" s="69" t="s">
        <v>115</v>
      </c>
      <c r="U14" s="70" t="s">
        <v>116</v>
      </c>
      <c r="V14" s="120" t="s">
        <v>117</v>
      </c>
    </row>
    <row r="15" spans="1:22" ht="33.75" customHeight="1">
      <c r="A15" s="206">
        <v>1</v>
      </c>
      <c r="B15" s="207"/>
      <c r="C15" s="18" t="s">
        <v>22</v>
      </c>
      <c r="D15" s="19"/>
      <c r="E15" s="20" t="s">
        <v>16</v>
      </c>
      <c r="F15" s="165" t="s">
        <v>149</v>
      </c>
      <c r="G15" s="165" t="s">
        <v>23</v>
      </c>
      <c r="H15" s="167" t="s">
        <v>24</v>
      </c>
      <c r="I15" s="169" t="s">
        <v>25</v>
      </c>
      <c r="J15" s="171" t="s">
        <v>20</v>
      </c>
      <c r="K15" s="175" t="s">
        <v>26</v>
      </c>
      <c r="L15" s="202">
        <v>1</v>
      </c>
      <c r="M15" s="139" t="s">
        <v>229</v>
      </c>
      <c r="N15" s="202" t="s">
        <v>124</v>
      </c>
      <c r="O15" s="204">
        <v>6.885</v>
      </c>
      <c r="P15" s="205">
        <v>3.547</v>
      </c>
      <c r="Q15" s="208">
        <v>7.485</v>
      </c>
      <c r="R15" s="208">
        <v>3.472</v>
      </c>
      <c r="S15" s="208"/>
      <c r="T15" s="203">
        <f>AVERAGE(O15:R15)</f>
        <v>5.347250000000001</v>
      </c>
      <c r="U15" s="203">
        <f>T15</f>
        <v>5.347250000000001</v>
      </c>
      <c r="V15" s="209"/>
    </row>
    <row r="16" spans="1:22" ht="33.75" customHeight="1" thickBot="1">
      <c r="A16" s="206"/>
      <c r="B16" s="207"/>
      <c r="C16" s="18" t="s">
        <v>42</v>
      </c>
      <c r="D16" s="19" t="s">
        <v>43</v>
      </c>
      <c r="E16" s="20" t="s">
        <v>16</v>
      </c>
      <c r="F16" s="166"/>
      <c r="G16" s="166"/>
      <c r="H16" s="168"/>
      <c r="I16" s="170"/>
      <c r="J16" s="172"/>
      <c r="K16" s="176"/>
      <c r="L16" s="202"/>
      <c r="M16" s="140"/>
      <c r="N16" s="202"/>
      <c r="O16" s="204"/>
      <c r="P16" s="205"/>
      <c r="Q16" s="208"/>
      <c r="R16" s="208"/>
      <c r="S16" s="208"/>
      <c r="T16" s="203"/>
      <c r="U16" s="203"/>
      <c r="V16" s="211"/>
    </row>
    <row r="17" spans="1:22" ht="33.75" customHeight="1">
      <c r="A17" s="206">
        <v>2</v>
      </c>
      <c r="B17" s="207"/>
      <c r="C17" s="18" t="s">
        <v>170</v>
      </c>
      <c r="D17" s="19"/>
      <c r="E17" s="20" t="s">
        <v>16</v>
      </c>
      <c r="F17" s="165" t="s">
        <v>163</v>
      </c>
      <c r="G17" s="165" t="s">
        <v>29</v>
      </c>
      <c r="H17" s="167" t="s">
        <v>142</v>
      </c>
      <c r="I17" s="169" t="s">
        <v>143</v>
      </c>
      <c r="J17" s="171" t="s">
        <v>144</v>
      </c>
      <c r="K17" s="173" t="s">
        <v>40</v>
      </c>
      <c r="L17" s="202">
        <v>1</v>
      </c>
      <c r="M17" s="139" t="s">
        <v>229</v>
      </c>
      <c r="N17" s="202" t="s">
        <v>124</v>
      </c>
      <c r="O17" s="204">
        <v>6.44</v>
      </c>
      <c r="P17" s="205">
        <v>2.73</v>
      </c>
      <c r="Q17" s="208">
        <v>5.255</v>
      </c>
      <c r="R17" s="208">
        <v>2.939</v>
      </c>
      <c r="S17" s="208"/>
      <c r="T17" s="203">
        <f>AVERAGE(O17:R17)</f>
        <v>4.341</v>
      </c>
      <c r="U17" s="203">
        <f>T17</f>
        <v>4.341</v>
      </c>
      <c r="V17" s="209"/>
    </row>
    <row r="18" spans="1:22" ht="33" customHeight="1" thickBot="1">
      <c r="A18" s="206"/>
      <c r="B18" s="207"/>
      <c r="C18" s="18" t="s">
        <v>212</v>
      </c>
      <c r="D18" s="19"/>
      <c r="E18" s="20" t="s">
        <v>16</v>
      </c>
      <c r="F18" s="166"/>
      <c r="G18" s="166"/>
      <c r="H18" s="168"/>
      <c r="I18" s="170"/>
      <c r="J18" s="172"/>
      <c r="K18" s="174"/>
      <c r="L18" s="202"/>
      <c r="M18" s="140"/>
      <c r="N18" s="202"/>
      <c r="O18" s="204"/>
      <c r="P18" s="205"/>
      <c r="Q18" s="208"/>
      <c r="R18" s="208"/>
      <c r="S18" s="208"/>
      <c r="T18" s="203"/>
      <c r="U18" s="203"/>
      <c r="V18" s="210"/>
    </row>
    <row r="19" spans="1:22" ht="33.75" customHeight="1">
      <c r="A19" s="200">
        <v>3</v>
      </c>
      <c r="B19" s="72"/>
      <c r="C19" s="18" t="s">
        <v>152</v>
      </c>
      <c r="D19" s="19" t="s">
        <v>153</v>
      </c>
      <c r="E19" s="20" t="s">
        <v>92</v>
      </c>
      <c r="F19" s="165" t="s">
        <v>149</v>
      </c>
      <c r="G19" s="165" t="s">
        <v>154</v>
      </c>
      <c r="H19" s="167" t="s">
        <v>18</v>
      </c>
      <c r="I19" s="169" t="s">
        <v>19</v>
      </c>
      <c r="J19" s="171" t="s">
        <v>20</v>
      </c>
      <c r="K19" s="175" t="s">
        <v>49</v>
      </c>
      <c r="L19" s="202">
        <v>1</v>
      </c>
      <c r="M19" s="139" t="s">
        <v>229</v>
      </c>
      <c r="N19" s="202" t="s">
        <v>124</v>
      </c>
      <c r="O19" s="204">
        <v>5.785</v>
      </c>
      <c r="P19" s="204">
        <v>2.788</v>
      </c>
      <c r="Q19" s="204">
        <v>5.545</v>
      </c>
      <c r="R19" s="204">
        <v>2.805</v>
      </c>
      <c r="S19" s="204"/>
      <c r="T19" s="203">
        <f>AVERAGE(O19:R19)</f>
        <v>4.2307500000000005</v>
      </c>
      <c r="U19" s="203">
        <f>T19</f>
        <v>4.2307500000000005</v>
      </c>
      <c r="V19" s="121"/>
    </row>
    <row r="20" spans="1:22" ht="33.75" customHeight="1">
      <c r="A20" s="201"/>
      <c r="B20" s="72"/>
      <c r="C20" s="18" t="s">
        <v>52</v>
      </c>
      <c r="D20" s="19" t="s">
        <v>53</v>
      </c>
      <c r="E20" s="20" t="s">
        <v>16</v>
      </c>
      <c r="F20" s="166"/>
      <c r="G20" s="166"/>
      <c r="H20" s="168"/>
      <c r="I20" s="170"/>
      <c r="J20" s="172"/>
      <c r="K20" s="176"/>
      <c r="L20" s="202"/>
      <c r="M20" s="140"/>
      <c r="N20" s="202"/>
      <c r="O20" s="204"/>
      <c r="P20" s="204"/>
      <c r="Q20" s="204"/>
      <c r="R20" s="204"/>
      <c r="S20" s="204"/>
      <c r="T20" s="203"/>
      <c r="U20" s="203"/>
      <c r="V20" s="121"/>
    </row>
    <row r="21" ht="29.25" customHeight="1"/>
    <row r="22" spans="3:18" s="88" customFormat="1" ht="29.25" customHeight="1">
      <c r="C22" s="85" t="s">
        <v>96</v>
      </c>
      <c r="D22" s="86"/>
      <c r="E22" s="86"/>
      <c r="F22" s="86"/>
      <c r="G22" s="86"/>
      <c r="H22" s="86"/>
      <c r="I22" s="86"/>
      <c r="J22" s="86"/>
      <c r="K22" s="87" t="s">
        <v>220</v>
      </c>
      <c r="L22" s="86"/>
      <c r="M22" s="86"/>
      <c r="N22" s="86"/>
      <c r="O22" s="86"/>
      <c r="P22" s="86"/>
      <c r="Q22" s="86"/>
      <c r="R22" s="86"/>
    </row>
    <row r="23" spans="3:18" s="88" customFormat="1" ht="29.25" customHeight="1">
      <c r="C23" s="85"/>
      <c r="D23" s="86"/>
      <c r="E23" s="86"/>
      <c r="F23" s="86"/>
      <c r="G23" s="86"/>
      <c r="H23" s="86"/>
      <c r="I23" s="86"/>
      <c r="J23" s="86"/>
      <c r="K23" s="87"/>
      <c r="L23" s="86"/>
      <c r="M23" s="86"/>
      <c r="N23" s="86"/>
      <c r="O23" s="86"/>
      <c r="P23" s="86"/>
      <c r="Q23" s="86"/>
      <c r="R23" s="86"/>
    </row>
    <row r="24" spans="3:18" s="88" customFormat="1" ht="29.25" customHeight="1">
      <c r="C24" s="85" t="s">
        <v>97</v>
      </c>
      <c r="D24" s="86"/>
      <c r="E24" s="86"/>
      <c r="F24" s="86"/>
      <c r="G24" s="86"/>
      <c r="H24" s="86"/>
      <c r="I24" s="86"/>
      <c r="J24" s="86"/>
      <c r="K24" s="87" t="s">
        <v>221</v>
      </c>
      <c r="L24" s="86"/>
      <c r="M24" s="86"/>
      <c r="N24" s="86"/>
      <c r="O24" s="86"/>
      <c r="P24" s="86"/>
      <c r="Q24" s="86"/>
      <c r="R24" s="86"/>
    </row>
  </sheetData>
  <sheetProtection/>
  <mergeCells count="61">
    <mergeCell ref="A6:W6"/>
    <mergeCell ref="A1:W1"/>
    <mergeCell ref="A2:W2"/>
    <mergeCell ref="A3:W3"/>
    <mergeCell ref="A4:W4"/>
    <mergeCell ref="A5:W5"/>
    <mergeCell ref="N17:N18"/>
    <mergeCell ref="O17:O18"/>
    <mergeCell ref="I17:I18"/>
    <mergeCell ref="A17:A18"/>
    <mergeCell ref="B17:B18"/>
    <mergeCell ref="F17:F18"/>
    <mergeCell ref="G17:G18"/>
    <mergeCell ref="H17:H18"/>
    <mergeCell ref="J17:J18"/>
    <mergeCell ref="K17:K18"/>
    <mergeCell ref="L17:L18"/>
    <mergeCell ref="M17:M18"/>
    <mergeCell ref="H15:H16"/>
    <mergeCell ref="I15:I16"/>
    <mergeCell ref="J15:J16"/>
    <mergeCell ref="K15:K16"/>
    <mergeCell ref="A15:A16"/>
    <mergeCell ref="B15:B16"/>
    <mergeCell ref="F15:F16"/>
    <mergeCell ref="G15:G16"/>
    <mergeCell ref="O15:O16"/>
    <mergeCell ref="P15:P16"/>
    <mergeCell ref="P19:P20"/>
    <mergeCell ref="K19:K20"/>
    <mergeCell ref="L19:L20"/>
    <mergeCell ref="M19:M20"/>
    <mergeCell ref="N19:N20"/>
    <mergeCell ref="O19:O20"/>
    <mergeCell ref="L15:L16"/>
    <mergeCell ref="P17:P18"/>
    <mergeCell ref="Q15:Q16"/>
    <mergeCell ref="R15:R16"/>
    <mergeCell ref="A19:A20"/>
    <mergeCell ref="F19:F20"/>
    <mergeCell ref="G19:G20"/>
    <mergeCell ref="H19:H20"/>
    <mergeCell ref="I19:I20"/>
    <mergeCell ref="J19:J20"/>
    <mergeCell ref="M15:M16"/>
    <mergeCell ref="N15:N16"/>
    <mergeCell ref="S15:S16"/>
    <mergeCell ref="T15:T16"/>
    <mergeCell ref="U15:U16"/>
    <mergeCell ref="V15:V16"/>
    <mergeCell ref="U19:U20"/>
    <mergeCell ref="V17:V18"/>
    <mergeCell ref="Q17:Q18"/>
    <mergeCell ref="R17:R18"/>
    <mergeCell ref="S17:S18"/>
    <mergeCell ref="T17:T18"/>
    <mergeCell ref="U17:U18"/>
    <mergeCell ref="Q19:Q20"/>
    <mergeCell ref="R19:R20"/>
    <mergeCell ref="S19:S20"/>
    <mergeCell ref="T19:T20"/>
  </mergeCells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X44"/>
  <sheetViews>
    <sheetView view="pageBreakPreview" zoomScale="75" zoomScaleNormal="80" zoomScaleSheetLayoutView="75" zoomScalePageLayoutView="0" workbookViewId="0" topLeftCell="A7">
      <selection activeCell="G20" sqref="G20:G21"/>
    </sheetView>
  </sheetViews>
  <sheetFormatPr defaultColWidth="9.140625" defaultRowHeight="15"/>
  <cols>
    <col min="1" max="1" width="6.7109375" style="44" customWidth="1"/>
    <col min="2" max="2" width="3.57421875" style="44" hidden="1" customWidth="1"/>
    <col min="3" max="3" width="18.8515625" style="84" customWidth="1"/>
    <col min="4" max="4" width="9.140625" style="44" customWidth="1"/>
    <col min="5" max="5" width="6.57421875" style="44" customWidth="1"/>
    <col min="6" max="7" width="16.7109375" style="44" customWidth="1"/>
    <col min="8" max="8" width="23.7109375" style="44" customWidth="1"/>
    <col min="9" max="9" width="10.00390625" style="44" customWidth="1"/>
    <col min="10" max="10" width="15.7109375" style="44" customWidth="1"/>
    <col min="11" max="11" width="24.00390625" style="44" customWidth="1"/>
    <col min="12" max="14" width="6.421875" style="44" customWidth="1"/>
    <col min="15" max="18" width="9.140625" style="44" customWidth="1"/>
    <col min="19" max="19" width="5.57421875" style="44" customWidth="1"/>
    <col min="20" max="20" width="11.28125" style="44" bestFit="1" customWidth="1"/>
    <col min="21" max="21" width="12.57421875" style="44" customWidth="1"/>
    <col min="22" max="22" width="8.00390625" style="44" hidden="1" customWidth="1"/>
    <col min="23" max="16384" width="9.140625" style="44" customWidth="1"/>
  </cols>
  <sheetData>
    <row r="1" spans="1:22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4" s="46" customFormat="1" ht="18" customHeight="1">
      <c r="A2" s="183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45"/>
      <c r="X2" s="45"/>
    </row>
    <row r="3" spans="1:24" s="46" customFormat="1" ht="18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47"/>
      <c r="X3" s="47"/>
    </row>
    <row r="4" spans="1:22" ht="18" customHeight="1">
      <c r="A4" s="185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22" ht="18" customHeight="1">
      <c r="A5" s="185" t="s">
        <v>100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ht="18" customHeight="1">
      <c r="A6" s="185" t="s">
        <v>101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</row>
    <row r="7" spans="1:22" ht="18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1" ht="15">
      <c r="A8" s="49"/>
      <c r="B8" s="49"/>
      <c r="C8" s="50" t="s">
        <v>102</v>
      </c>
      <c r="D8" s="51" t="s">
        <v>216</v>
      </c>
      <c r="E8" s="51"/>
      <c r="F8" s="52"/>
      <c r="G8" s="51"/>
      <c r="I8"/>
      <c r="J8"/>
      <c r="K8" s="53"/>
      <c r="L8" s="54"/>
      <c r="M8" s="54"/>
      <c r="N8" s="54"/>
      <c r="O8"/>
      <c r="P8"/>
      <c r="Q8" s="49"/>
      <c r="R8" s="49"/>
      <c r="S8" s="49"/>
      <c r="T8" s="49"/>
      <c r="U8" s="55"/>
    </row>
    <row r="9" spans="1:21" ht="15">
      <c r="A9" s="49"/>
      <c r="B9" s="49"/>
      <c r="C9" s="50"/>
      <c r="D9" s="51" t="s">
        <v>217</v>
      </c>
      <c r="E9" s="51"/>
      <c r="F9" s="52"/>
      <c r="G9" s="51"/>
      <c r="I9"/>
      <c r="J9"/>
      <c r="K9" s="51" t="s">
        <v>126</v>
      </c>
      <c r="L9" s="51"/>
      <c r="M9" s="51"/>
      <c r="N9" s="51" t="s">
        <v>216</v>
      </c>
      <c r="O9"/>
      <c r="P9"/>
      <c r="Q9" s="49"/>
      <c r="R9" s="49"/>
      <c r="S9" s="49"/>
      <c r="T9" s="49"/>
      <c r="U9" s="55"/>
    </row>
    <row r="10" spans="1:21" ht="15">
      <c r="A10" s="49"/>
      <c r="B10" s="49"/>
      <c r="C10" s="50"/>
      <c r="D10" s="51" t="s">
        <v>218</v>
      </c>
      <c r="E10" s="51"/>
      <c r="F10" s="52"/>
      <c r="G10" s="51"/>
      <c r="I10"/>
      <c r="J10"/>
      <c r="K10" s="50"/>
      <c r="L10" s="52"/>
      <c r="M10" s="52"/>
      <c r="N10" s="51" t="s">
        <v>217</v>
      </c>
      <c r="O10"/>
      <c r="P10"/>
      <c r="Q10" s="49"/>
      <c r="R10" s="49"/>
      <c r="S10" s="49"/>
      <c r="T10" s="49"/>
      <c r="U10" s="55"/>
    </row>
    <row r="11" spans="1:21" ht="18" customHeight="1">
      <c r="A11" s="56"/>
      <c r="B11" s="57"/>
      <c r="C11" s="58"/>
      <c r="D11" s="51" t="s">
        <v>219</v>
      </c>
      <c r="E11" s="51"/>
      <c r="F11" s="52"/>
      <c r="G11" s="51"/>
      <c r="I11"/>
      <c r="J11"/>
      <c r="K11" s="50"/>
      <c r="L11" s="52"/>
      <c r="M11" s="52"/>
      <c r="N11" s="51" t="s">
        <v>218</v>
      </c>
      <c r="O11"/>
      <c r="P11"/>
      <c r="Q11" s="57"/>
      <c r="R11" s="57"/>
      <c r="S11" s="57"/>
      <c r="T11" s="57"/>
      <c r="U11" s="57"/>
    </row>
    <row r="12" spans="1:21" ht="18" customHeight="1">
      <c r="A12" s="48"/>
      <c r="B12" s="48"/>
      <c r="C12" s="60"/>
      <c r="D12" s="49"/>
      <c r="E12" s="57"/>
      <c r="F12" s="57"/>
      <c r="G12" s="48"/>
      <c r="H12" s="48"/>
      <c r="I12" s="48"/>
      <c r="J12" s="48"/>
      <c r="K12" s="58"/>
      <c r="L12" s="52"/>
      <c r="M12" s="52"/>
      <c r="N12" s="51" t="s">
        <v>219</v>
      </c>
      <c r="O12" s="48"/>
      <c r="P12" s="48"/>
      <c r="Q12" s="48"/>
      <c r="R12" s="48"/>
      <c r="S12" s="48"/>
      <c r="T12" s="48"/>
      <c r="U12" s="48"/>
    </row>
    <row r="13" spans="1:21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2"/>
      <c r="T13" s="65" t="s">
        <v>132</v>
      </c>
      <c r="U13"/>
    </row>
    <row r="14" spans="1:22" ht="71.25" customHeight="1">
      <c r="A14" s="66" t="s">
        <v>103</v>
      </c>
      <c r="B14" s="67" t="s">
        <v>104</v>
      </c>
      <c r="C14" s="68" t="s">
        <v>105</v>
      </c>
      <c r="D14" s="68" t="s">
        <v>7</v>
      </c>
      <c r="E14" s="66" t="s">
        <v>8</v>
      </c>
      <c r="F14" s="68" t="s">
        <v>9</v>
      </c>
      <c r="G14" s="68" t="s">
        <v>106</v>
      </c>
      <c r="H14" s="68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228</v>
      </c>
      <c r="N14" s="66" t="s">
        <v>109</v>
      </c>
      <c r="O14" s="69" t="s">
        <v>110</v>
      </c>
      <c r="P14" s="69" t="s">
        <v>111</v>
      </c>
      <c r="Q14" s="69" t="s">
        <v>112</v>
      </c>
      <c r="R14" s="69" t="s">
        <v>113</v>
      </c>
      <c r="S14" s="66" t="s">
        <v>114</v>
      </c>
      <c r="T14" s="69" t="s">
        <v>115</v>
      </c>
      <c r="U14" s="70" t="s">
        <v>116</v>
      </c>
      <c r="V14" s="70" t="s">
        <v>117</v>
      </c>
    </row>
    <row r="15" spans="1:22" ht="24.75" customHeight="1">
      <c r="A15" s="181" t="s">
        <v>118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1:22" ht="30" customHeight="1">
      <c r="A16" s="145" t="s">
        <v>241</v>
      </c>
      <c r="B16" s="72"/>
      <c r="C16" s="179" t="s">
        <v>22</v>
      </c>
      <c r="D16" s="143" t="s">
        <v>271</v>
      </c>
      <c r="E16" s="143" t="s">
        <v>16</v>
      </c>
      <c r="F16" s="143" t="s">
        <v>149</v>
      </c>
      <c r="G16" s="143" t="s">
        <v>23</v>
      </c>
      <c r="H16" s="167" t="s">
        <v>24</v>
      </c>
      <c r="I16" s="143" t="s">
        <v>25</v>
      </c>
      <c r="J16" s="143" t="s">
        <v>20</v>
      </c>
      <c r="K16" s="143" t="s">
        <v>26</v>
      </c>
      <c r="L16" s="139">
        <v>1</v>
      </c>
      <c r="M16" s="27" t="s">
        <v>229</v>
      </c>
      <c r="N16" s="27" t="s">
        <v>119</v>
      </c>
      <c r="O16" s="73">
        <v>3.854</v>
      </c>
      <c r="P16" s="74">
        <v>3.631</v>
      </c>
      <c r="Q16" s="75">
        <v>3.358</v>
      </c>
      <c r="R16" s="75">
        <v>3.654</v>
      </c>
      <c r="S16" s="75"/>
      <c r="T16" s="134">
        <f>AVERAGE(O16:R16)</f>
        <v>3.62425</v>
      </c>
      <c r="U16" s="141">
        <f>(T16+T17)/2</f>
        <v>4.2795000000000005</v>
      </c>
      <c r="V16" s="77"/>
    </row>
    <row r="17" spans="1:22" ht="30" customHeight="1">
      <c r="A17" s="146"/>
      <c r="B17" s="72"/>
      <c r="C17" s="180"/>
      <c r="D17" s="144"/>
      <c r="E17" s="144"/>
      <c r="F17" s="144"/>
      <c r="G17" s="144"/>
      <c r="H17" s="168"/>
      <c r="I17" s="144"/>
      <c r="J17" s="144"/>
      <c r="K17" s="144"/>
      <c r="L17" s="140"/>
      <c r="M17" s="27" t="s">
        <v>229</v>
      </c>
      <c r="N17" s="27" t="s">
        <v>124</v>
      </c>
      <c r="O17" s="73">
        <v>5.965</v>
      </c>
      <c r="P17" s="74">
        <v>3.688</v>
      </c>
      <c r="Q17" s="75">
        <v>6.24</v>
      </c>
      <c r="R17" s="75">
        <v>3.846</v>
      </c>
      <c r="S17" s="75"/>
      <c r="T17" s="134">
        <f>AVERAGE(O17:R17)</f>
        <v>4.93475</v>
      </c>
      <c r="U17" s="142"/>
      <c r="V17" s="77"/>
    </row>
    <row r="18" spans="1:22" ht="30" customHeight="1">
      <c r="A18" s="145" t="s">
        <v>242</v>
      </c>
      <c r="B18" s="72"/>
      <c r="C18" s="179" t="s">
        <v>60</v>
      </c>
      <c r="D18" s="143" t="s">
        <v>270</v>
      </c>
      <c r="E18" s="143" t="s">
        <v>16</v>
      </c>
      <c r="F18" s="143" t="s">
        <v>149</v>
      </c>
      <c r="G18" s="143" t="s">
        <v>23</v>
      </c>
      <c r="H18" s="167" t="s">
        <v>24</v>
      </c>
      <c r="I18" s="143" t="s">
        <v>25</v>
      </c>
      <c r="J18" s="143" t="s">
        <v>20</v>
      </c>
      <c r="K18" s="143" t="s">
        <v>26</v>
      </c>
      <c r="L18" s="139">
        <v>1</v>
      </c>
      <c r="M18" s="27" t="s">
        <v>229</v>
      </c>
      <c r="N18" s="27" t="s">
        <v>119</v>
      </c>
      <c r="O18" s="73">
        <v>3.738</v>
      </c>
      <c r="P18" s="74">
        <v>3.588</v>
      </c>
      <c r="Q18" s="75">
        <v>3.058</v>
      </c>
      <c r="R18" s="75">
        <v>3.565</v>
      </c>
      <c r="S18" s="75"/>
      <c r="T18" s="134">
        <f aca="true" t="shared" si="0" ref="T18:T33">AVERAGE(O18:R18)</f>
        <v>3.48725</v>
      </c>
      <c r="U18" s="141">
        <f>(T18+T19)/2</f>
        <v>4.182</v>
      </c>
      <c r="V18" s="77"/>
    </row>
    <row r="19" spans="1:22" ht="30" customHeight="1">
      <c r="A19" s="146"/>
      <c r="B19" s="72"/>
      <c r="C19" s="180"/>
      <c r="D19" s="144"/>
      <c r="E19" s="144"/>
      <c r="F19" s="144"/>
      <c r="G19" s="144"/>
      <c r="H19" s="168"/>
      <c r="I19" s="144"/>
      <c r="J19" s="144"/>
      <c r="K19" s="144"/>
      <c r="L19" s="140"/>
      <c r="M19" s="27" t="s">
        <v>229</v>
      </c>
      <c r="N19" s="27" t="s">
        <v>124</v>
      </c>
      <c r="O19" s="73">
        <v>5.74</v>
      </c>
      <c r="P19" s="74">
        <v>4.107</v>
      </c>
      <c r="Q19" s="75">
        <v>5.545</v>
      </c>
      <c r="R19" s="75">
        <v>4.115</v>
      </c>
      <c r="S19" s="75"/>
      <c r="T19" s="134">
        <f t="shared" si="0"/>
        <v>4.87675</v>
      </c>
      <c r="U19" s="142"/>
      <c r="V19" s="77"/>
    </row>
    <row r="20" spans="1:22" ht="30" customHeight="1">
      <c r="A20" s="145" t="s">
        <v>243</v>
      </c>
      <c r="B20" s="72"/>
      <c r="C20" s="179" t="s">
        <v>27</v>
      </c>
      <c r="D20" s="143" t="s">
        <v>150</v>
      </c>
      <c r="E20" s="143" t="s">
        <v>16</v>
      </c>
      <c r="F20" s="143" t="s">
        <v>146</v>
      </c>
      <c r="G20" s="143" t="s">
        <v>17</v>
      </c>
      <c r="H20" s="167" t="s">
        <v>222</v>
      </c>
      <c r="I20" s="143" t="s">
        <v>148</v>
      </c>
      <c r="J20" s="143" t="s">
        <v>17</v>
      </c>
      <c r="K20" s="143" t="s">
        <v>21</v>
      </c>
      <c r="L20" s="139">
        <v>1</v>
      </c>
      <c r="M20" s="27" t="s">
        <v>229</v>
      </c>
      <c r="N20" s="27" t="s">
        <v>119</v>
      </c>
      <c r="O20" s="73">
        <v>3.635</v>
      </c>
      <c r="P20" s="74">
        <v>3.481</v>
      </c>
      <c r="Q20" s="75">
        <v>2.885</v>
      </c>
      <c r="R20" s="75">
        <v>3.773</v>
      </c>
      <c r="S20" s="75"/>
      <c r="T20" s="134">
        <f t="shared" si="0"/>
        <v>3.4435</v>
      </c>
      <c r="U20" s="141">
        <f>(T20+T21)/2</f>
        <v>4.148874999999999</v>
      </c>
      <c r="V20" s="77"/>
    </row>
    <row r="21" spans="1:22" ht="30" customHeight="1">
      <c r="A21" s="146"/>
      <c r="B21" s="72"/>
      <c r="C21" s="180"/>
      <c r="D21" s="144"/>
      <c r="E21" s="144"/>
      <c r="F21" s="144"/>
      <c r="G21" s="144"/>
      <c r="H21" s="168"/>
      <c r="I21" s="144"/>
      <c r="J21" s="144"/>
      <c r="K21" s="144"/>
      <c r="L21" s="140"/>
      <c r="M21" s="27" t="s">
        <v>229</v>
      </c>
      <c r="N21" s="27" t="s">
        <v>124</v>
      </c>
      <c r="O21" s="73">
        <v>5.77</v>
      </c>
      <c r="P21" s="74">
        <v>4</v>
      </c>
      <c r="Q21" s="75">
        <v>5.685</v>
      </c>
      <c r="R21" s="75">
        <v>3.962</v>
      </c>
      <c r="S21" s="75"/>
      <c r="T21" s="134">
        <f t="shared" si="0"/>
        <v>4.8542499999999995</v>
      </c>
      <c r="U21" s="142"/>
      <c r="V21" s="77"/>
    </row>
    <row r="22" spans="1:22" ht="30" customHeight="1">
      <c r="A22" s="145" t="s">
        <v>269</v>
      </c>
      <c r="B22" s="72"/>
      <c r="C22" s="179" t="s">
        <v>151</v>
      </c>
      <c r="D22" s="143"/>
      <c r="E22" s="143" t="s">
        <v>16</v>
      </c>
      <c r="F22" s="143" t="s">
        <v>146</v>
      </c>
      <c r="G22" s="143" t="s">
        <v>17</v>
      </c>
      <c r="H22" s="167" t="s">
        <v>222</v>
      </c>
      <c r="I22" s="143" t="s">
        <v>148</v>
      </c>
      <c r="J22" s="143" t="s">
        <v>17</v>
      </c>
      <c r="K22" s="143" t="s">
        <v>21</v>
      </c>
      <c r="L22" s="139">
        <v>1</v>
      </c>
      <c r="M22" s="27" t="s">
        <v>229</v>
      </c>
      <c r="N22" s="27" t="s">
        <v>119</v>
      </c>
      <c r="O22" s="73">
        <v>3.581</v>
      </c>
      <c r="P22" s="74">
        <v>3.446</v>
      </c>
      <c r="Q22" s="75">
        <v>2.619</v>
      </c>
      <c r="R22" s="75">
        <v>3.465</v>
      </c>
      <c r="S22" s="75"/>
      <c r="T22" s="134">
        <f t="shared" si="0"/>
        <v>3.27775</v>
      </c>
      <c r="U22" s="141">
        <f>(T22+T23)/2</f>
        <v>4.1217500000000005</v>
      </c>
      <c r="V22" s="77"/>
    </row>
    <row r="23" spans="1:22" ht="30" customHeight="1">
      <c r="A23" s="146"/>
      <c r="B23" s="72"/>
      <c r="C23" s="180"/>
      <c r="D23" s="144"/>
      <c r="E23" s="144"/>
      <c r="F23" s="144"/>
      <c r="G23" s="144"/>
      <c r="H23" s="168"/>
      <c r="I23" s="144"/>
      <c r="J23" s="144"/>
      <c r="K23" s="144"/>
      <c r="L23" s="140"/>
      <c r="M23" s="27" t="s">
        <v>229</v>
      </c>
      <c r="N23" s="27" t="s">
        <v>124</v>
      </c>
      <c r="O23" s="73">
        <v>5.77</v>
      </c>
      <c r="P23" s="74">
        <v>4.143</v>
      </c>
      <c r="Q23" s="75">
        <v>5.95</v>
      </c>
      <c r="R23" s="75">
        <v>4</v>
      </c>
      <c r="S23" s="75"/>
      <c r="T23" s="134">
        <f t="shared" si="0"/>
        <v>4.96575</v>
      </c>
      <c r="U23" s="142"/>
      <c r="V23" s="77"/>
    </row>
    <row r="24" spans="1:22" ht="30" customHeight="1">
      <c r="A24" s="145" t="s">
        <v>269</v>
      </c>
      <c r="B24" s="72"/>
      <c r="C24" s="179" t="s">
        <v>15</v>
      </c>
      <c r="D24" s="143"/>
      <c r="E24" s="143" t="s">
        <v>16</v>
      </c>
      <c r="F24" s="143" t="s">
        <v>146</v>
      </c>
      <c r="G24" s="143" t="s">
        <v>17</v>
      </c>
      <c r="H24" s="167" t="s">
        <v>222</v>
      </c>
      <c r="I24" s="143" t="s">
        <v>148</v>
      </c>
      <c r="J24" s="143" t="s">
        <v>17</v>
      </c>
      <c r="K24" s="143" t="s">
        <v>21</v>
      </c>
      <c r="L24" s="139">
        <v>1</v>
      </c>
      <c r="M24" s="27" t="s">
        <v>229</v>
      </c>
      <c r="N24" s="27" t="s">
        <v>119</v>
      </c>
      <c r="O24" s="73">
        <v>3.619</v>
      </c>
      <c r="P24" s="74">
        <v>3.438</v>
      </c>
      <c r="Q24" s="75">
        <v>3.073</v>
      </c>
      <c r="R24" s="75">
        <v>3.588</v>
      </c>
      <c r="S24" s="75"/>
      <c r="T24" s="134">
        <f aca="true" t="shared" si="1" ref="T24:T31">AVERAGE(O24:R24)</f>
        <v>3.4295</v>
      </c>
      <c r="U24" s="141">
        <f>(T24+T25)/2</f>
        <v>4.0638749999999995</v>
      </c>
      <c r="V24" s="77"/>
    </row>
    <row r="25" spans="1:22" ht="30" customHeight="1">
      <c r="A25" s="146"/>
      <c r="B25" s="72"/>
      <c r="C25" s="180"/>
      <c r="D25" s="144"/>
      <c r="E25" s="144"/>
      <c r="F25" s="144"/>
      <c r="G25" s="144"/>
      <c r="H25" s="168"/>
      <c r="I25" s="144"/>
      <c r="J25" s="144"/>
      <c r="K25" s="144"/>
      <c r="L25" s="140"/>
      <c r="M25" s="27" t="s">
        <v>229</v>
      </c>
      <c r="N25" s="27" t="s">
        <v>124</v>
      </c>
      <c r="O25" s="73">
        <v>5.48</v>
      </c>
      <c r="P25" s="74">
        <v>4.077</v>
      </c>
      <c r="Q25" s="75">
        <v>5.39</v>
      </c>
      <c r="R25" s="75">
        <v>3.846</v>
      </c>
      <c r="S25" s="75"/>
      <c r="T25" s="134">
        <f t="shared" si="1"/>
        <v>4.69825</v>
      </c>
      <c r="U25" s="142"/>
      <c r="V25" s="77"/>
    </row>
    <row r="26" spans="1:22" ht="30" customHeight="1">
      <c r="A26" s="145" t="s">
        <v>244</v>
      </c>
      <c r="B26" s="72"/>
      <c r="C26" s="179" t="s">
        <v>140</v>
      </c>
      <c r="D26" s="143"/>
      <c r="E26" s="143" t="s">
        <v>16</v>
      </c>
      <c r="F26" s="143" t="s">
        <v>29</v>
      </c>
      <c r="G26" s="143" t="s">
        <v>141</v>
      </c>
      <c r="H26" s="167" t="s">
        <v>142</v>
      </c>
      <c r="I26" s="143" t="s">
        <v>143</v>
      </c>
      <c r="J26" s="143" t="s">
        <v>144</v>
      </c>
      <c r="K26" s="143" t="s">
        <v>145</v>
      </c>
      <c r="L26" s="139">
        <v>1</v>
      </c>
      <c r="M26" s="27" t="s">
        <v>229</v>
      </c>
      <c r="N26" s="27" t="s">
        <v>119</v>
      </c>
      <c r="O26" s="73">
        <v>3.554</v>
      </c>
      <c r="P26" s="74">
        <v>3.319</v>
      </c>
      <c r="Q26" s="75">
        <v>3</v>
      </c>
      <c r="R26" s="75">
        <v>3.188</v>
      </c>
      <c r="S26" s="75"/>
      <c r="T26" s="134">
        <f t="shared" si="1"/>
        <v>3.26525</v>
      </c>
      <c r="U26" s="141">
        <f>(T26+T27)/2</f>
        <v>3.901</v>
      </c>
      <c r="V26" s="77"/>
    </row>
    <row r="27" spans="1:22" ht="30" customHeight="1">
      <c r="A27" s="146"/>
      <c r="B27" s="72"/>
      <c r="C27" s="180"/>
      <c r="D27" s="144"/>
      <c r="E27" s="144"/>
      <c r="F27" s="144"/>
      <c r="G27" s="144"/>
      <c r="H27" s="168"/>
      <c r="I27" s="144"/>
      <c r="J27" s="144"/>
      <c r="K27" s="144"/>
      <c r="L27" s="140"/>
      <c r="M27" s="27" t="s">
        <v>229</v>
      </c>
      <c r="N27" s="27" t="s">
        <v>124</v>
      </c>
      <c r="O27" s="73">
        <v>5.86</v>
      </c>
      <c r="P27" s="74">
        <v>3.364</v>
      </c>
      <c r="Q27" s="75">
        <v>5.215</v>
      </c>
      <c r="R27" s="75">
        <v>3.708</v>
      </c>
      <c r="S27" s="75"/>
      <c r="T27" s="134">
        <f t="shared" si="1"/>
        <v>4.53675</v>
      </c>
      <c r="U27" s="142"/>
      <c r="V27" s="77"/>
    </row>
    <row r="28" spans="1:22" ht="30" customHeight="1">
      <c r="A28" s="145" t="s">
        <v>265</v>
      </c>
      <c r="B28" s="72"/>
      <c r="C28" s="179" t="s">
        <v>52</v>
      </c>
      <c r="D28" s="143" t="s">
        <v>53</v>
      </c>
      <c r="E28" s="143" t="s">
        <v>16</v>
      </c>
      <c r="F28" s="143" t="s">
        <v>149</v>
      </c>
      <c r="G28" s="143" t="s">
        <v>154</v>
      </c>
      <c r="H28" s="167" t="s">
        <v>18</v>
      </c>
      <c r="I28" s="143" t="s">
        <v>19</v>
      </c>
      <c r="J28" s="143" t="s">
        <v>20</v>
      </c>
      <c r="K28" s="143" t="s">
        <v>49</v>
      </c>
      <c r="L28" s="139">
        <v>1</v>
      </c>
      <c r="M28" s="27" t="s">
        <v>229</v>
      </c>
      <c r="N28" s="27" t="s">
        <v>119</v>
      </c>
      <c r="O28" s="73">
        <v>3.327</v>
      </c>
      <c r="P28" s="74">
        <v>3.135</v>
      </c>
      <c r="Q28" s="75">
        <v>2.627</v>
      </c>
      <c r="R28" s="75">
        <v>3.2</v>
      </c>
      <c r="S28" s="75"/>
      <c r="T28" s="134">
        <f t="shared" si="1"/>
        <v>3.0722499999999995</v>
      </c>
      <c r="U28" s="141">
        <f>(T28+T29)/2</f>
        <v>3.7664999999999993</v>
      </c>
      <c r="V28" s="77"/>
    </row>
    <row r="29" spans="1:22" ht="30" customHeight="1">
      <c r="A29" s="146"/>
      <c r="B29" s="72"/>
      <c r="C29" s="180"/>
      <c r="D29" s="144"/>
      <c r="E29" s="144"/>
      <c r="F29" s="144"/>
      <c r="G29" s="144"/>
      <c r="H29" s="168"/>
      <c r="I29" s="144"/>
      <c r="J29" s="144"/>
      <c r="K29" s="144"/>
      <c r="L29" s="140"/>
      <c r="M29" s="27" t="s">
        <v>229</v>
      </c>
      <c r="N29" s="27" t="s">
        <v>124</v>
      </c>
      <c r="O29" s="73">
        <v>5.345</v>
      </c>
      <c r="P29" s="74">
        <v>3.5</v>
      </c>
      <c r="Q29" s="75">
        <v>5.415</v>
      </c>
      <c r="R29" s="75">
        <v>3.583</v>
      </c>
      <c r="S29" s="75"/>
      <c r="T29" s="134">
        <f t="shared" si="1"/>
        <v>4.460749999999999</v>
      </c>
      <c r="U29" s="142"/>
      <c r="V29" s="77"/>
    </row>
    <row r="30" spans="1:22" ht="30" customHeight="1">
      <c r="A30" s="145" t="s">
        <v>266</v>
      </c>
      <c r="B30" s="72"/>
      <c r="C30" s="179" t="s">
        <v>155</v>
      </c>
      <c r="D30" s="143"/>
      <c r="E30" s="143" t="s">
        <v>16</v>
      </c>
      <c r="F30" s="143" t="s">
        <v>29</v>
      </c>
      <c r="G30" s="143" t="s">
        <v>141</v>
      </c>
      <c r="H30" s="167" t="s">
        <v>142</v>
      </c>
      <c r="I30" s="143" t="s">
        <v>143</v>
      </c>
      <c r="J30" s="143" t="s">
        <v>144</v>
      </c>
      <c r="K30" s="143" t="s">
        <v>145</v>
      </c>
      <c r="L30" s="139">
        <v>1</v>
      </c>
      <c r="M30" s="27" t="s">
        <v>229</v>
      </c>
      <c r="N30" s="27" t="s">
        <v>119</v>
      </c>
      <c r="O30" s="73">
        <v>3.212</v>
      </c>
      <c r="P30" s="74">
        <v>3.204</v>
      </c>
      <c r="Q30" s="75">
        <v>2.569</v>
      </c>
      <c r="R30" s="75">
        <v>2.988</v>
      </c>
      <c r="S30" s="75"/>
      <c r="T30" s="134">
        <f t="shared" si="1"/>
        <v>2.9932499999999997</v>
      </c>
      <c r="U30" s="141">
        <f>(T30+T31)/2</f>
        <v>3.766125</v>
      </c>
      <c r="V30" s="77"/>
    </row>
    <row r="31" spans="1:22" ht="30" customHeight="1">
      <c r="A31" s="146"/>
      <c r="B31" s="72"/>
      <c r="C31" s="180"/>
      <c r="D31" s="144"/>
      <c r="E31" s="144"/>
      <c r="F31" s="144"/>
      <c r="G31" s="144"/>
      <c r="H31" s="168"/>
      <c r="I31" s="144"/>
      <c r="J31" s="144"/>
      <c r="K31" s="144"/>
      <c r="L31" s="140"/>
      <c r="M31" s="27" t="s">
        <v>229</v>
      </c>
      <c r="N31" s="27" t="s">
        <v>124</v>
      </c>
      <c r="O31" s="73">
        <v>5.665</v>
      </c>
      <c r="P31" s="74">
        <v>3.591</v>
      </c>
      <c r="Q31" s="75">
        <v>5.3</v>
      </c>
      <c r="R31" s="75">
        <v>3.6</v>
      </c>
      <c r="S31" s="75"/>
      <c r="T31" s="134">
        <f t="shared" si="1"/>
        <v>4.539000000000001</v>
      </c>
      <c r="U31" s="142"/>
      <c r="V31" s="77"/>
    </row>
    <row r="32" spans="1:22" ht="30" customHeight="1">
      <c r="A32" s="145" t="s">
        <v>267</v>
      </c>
      <c r="B32" s="72"/>
      <c r="C32" s="179" t="s">
        <v>152</v>
      </c>
      <c r="D32" s="143" t="s">
        <v>153</v>
      </c>
      <c r="E32" s="143" t="s">
        <v>92</v>
      </c>
      <c r="F32" s="143" t="s">
        <v>149</v>
      </c>
      <c r="G32" s="143" t="s">
        <v>154</v>
      </c>
      <c r="H32" s="167" t="s">
        <v>18</v>
      </c>
      <c r="I32" s="143" t="s">
        <v>19</v>
      </c>
      <c r="J32" s="143" t="s">
        <v>20</v>
      </c>
      <c r="K32" s="143" t="s">
        <v>49</v>
      </c>
      <c r="L32" s="139">
        <v>1</v>
      </c>
      <c r="M32" s="27" t="s">
        <v>229</v>
      </c>
      <c r="N32" s="27" t="s">
        <v>119</v>
      </c>
      <c r="O32" s="73">
        <v>3.154</v>
      </c>
      <c r="P32" s="74">
        <v>2.85</v>
      </c>
      <c r="Q32" s="75">
        <v>2.408</v>
      </c>
      <c r="R32" s="75">
        <v>2.919</v>
      </c>
      <c r="S32" s="75"/>
      <c r="T32" s="134">
        <f t="shared" si="0"/>
        <v>2.83275</v>
      </c>
      <c r="U32" s="141">
        <f>(T32+T33)/2</f>
        <v>3.5728750000000002</v>
      </c>
      <c r="V32" s="77"/>
    </row>
    <row r="33" spans="1:22" ht="30" customHeight="1">
      <c r="A33" s="146"/>
      <c r="B33" s="72"/>
      <c r="C33" s="180"/>
      <c r="D33" s="144"/>
      <c r="E33" s="144"/>
      <c r="F33" s="144"/>
      <c r="G33" s="144"/>
      <c r="H33" s="168"/>
      <c r="I33" s="144"/>
      <c r="J33" s="144"/>
      <c r="K33" s="144"/>
      <c r="L33" s="140"/>
      <c r="M33" s="27" t="s">
        <v>229</v>
      </c>
      <c r="N33" s="27" t="s">
        <v>124</v>
      </c>
      <c r="O33" s="73">
        <v>5.275</v>
      </c>
      <c r="P33" s="74">
        <v>3.5</v>
      </c>
      <c r="Q33" s="75">
        <v>5.255</v>
      </c>
      <c r="R33" s="75">
        <v>3.222</v>
      </c>
      <c r="S33" s="75"/>
      <c r="T33" s="134">
        <f t="shared" si="0"/>
        <v>4.313000000000001</v>
      </c>
      <c r="U33" s="142"/>
      <c r="V33" s="77"/>
    </row>
    <row r="34" spans="1:22" ht="30" customHeight="1">
      <c r="A34" s="145" t="s">
        <v>268</v>
      </c>
      <c r="B34" s="72"/>
      <c r="C34" s="179" t="s">
        <v>46</v>
      </c>
      <c r="D34" s="143" t="s">
        <v>47</v>
      </c>
      <c r="E34" s="143" t="s">
        <v>16</v>
      </c>
      <c r="F34" s="143" t="s">
        <v>38</v>
      </c>
      <c r="G34" s="143" t="s">
        <v>38</v>
      </c>
      <c r="H34" s="167" t="s">
        <v>137</v>
      </c>
      <c r="I34" s="143" t="s">
        <v>138</v>
      </c>
      <c r="J34" s="143" t="s">
        <v>38</v>
      </c>
      <c r="K34" s="143" t="s">
        <v>139</v>
      </c>
      <c r="L34" s="139">
        <v>1</v>
      </c>
      <c r="M34" s="27" t="s">
        <v>229</v>
      </c>
      <c r="N34" s="27" t="s">
        <v>119</v>
      </c>
      <c r="O34" s="73">
        <v>2.935</v>
      </c>
      <c r="P34" s="74">
        <v>2.585</v>
      </c>
      <c r="Q34" s="75">
        <v>2.55</v>
      </c>
      <c r="R34" s="75">
        <v>2.781</v>
      </c>
      <c r="S34" s="75"/>
      <c r="T34" s="134">
        <f>AVERAGE(O34:R34)</f>
        <v>2.71275</v>
      </c>
      <c r="U34" s="141">
        <f>(T34+T35)/2</f>
        <v>3.3564999999999996</v>
      </c>
      <c r="V34" s="77"/>
    </row>
    <row r="35" spans="1:24" ht="30" customHeight="1">
      <c r="A35" s="146"/>
      <c r="B35" s="72"/>
      <c r="C35" s="180"/>
      <c r="D35" s="144"/>
      <c r="E35" s="144"/>
      <c r="F35" s="144"/>
      <c r="G35" s="144"/>
      <c r="H35" s="168"/>
      <c r="I35" s="144"/>
      <c r="J35" s="144"/>
      <c r="K35" s="144"/>
      <c r="L35" s="140"/>
      <c r="M35" s="27" t="s">
        <v>229</v>
      </c>
      <c r="N35" s="27" t="s">
        <v>124</v>
      </c>
      <c r="O35" s="73">
        <v>5.54</v>
      </c>
      <c r="P35" s="74">
        <v>2.818</v>
      </c>
      <c r="Q35" s="75">
        <v>4.81</v>
      </c>
      <c r="R35" s="75">
        <v>2.833</v>
      </c>
      <c r="S35" s="75"/>
      <c r="T35" s="134">
        <f>AVERAGE(O35:R35)</f>
        <v>4.000249999999999</v>
      </c>
      <c r="U35" s="142"/>
      <c r="V35" s="77"/>
      <c r="X35" s="44" t="s">
        <v>223</v>
      </c>
    </row>
    <row r="36" spans="1:22" ht="28.5" customHeight="1">
      <c r="A36" s="181" t="s">
        <v>120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</row>
    <row r="37" spans="1:24" ht="30" customHeight="1">
      <c r="A37" s="145" t="s">
        <v>241</v>
      </c>
      <c r="B37" s="72"/>
      <c r="C37" s="179" t="s">
        <v>42</v>
      </c>
      <c r="D37" s="143" t="s">
        <v>43</v>
      </c>
      <c r="E37" s="143" t="s">
        <v>16</v>
      </c>
      <c r="F37" s="143" t="s">
        <v>149</v>
      </c>
      <c r="G37" s="143" t="s">
        <v>80</v>
      </c>
      <c r="H37" s="167" t="s">
        <v>24</v>
      </c>
      <c r="I37" s="143" t="s">
        <v>25</v>
      </c>
      <c r="J37" s="143" t="s">
        <v>20</v>
      </c>
      <c r="K37" s="143" t="s">
        <v>158</v>
      </c>
      <c r="L37" s="139">
        <v>1</v>
      </c>
      <c r="M37" s="27" t="s">
        <v>229</v>
      </c>
      <c r="N37" s="79" t="s">
        <v>119</v>
      </c>
      <c r="O37" s="80">
        <v>3.692</v>
      </c>
      <c r="P37" s="74">
        <v>3.485</v>
      </c>
      <c r="Q37" s="81">
        <v>3.185</v>
      </c>
      <c r="R37" s="81">
        <v>3.746</v>
      </c>
      <c r="S37" s="81"/>
      <c r="T37" s="82">
        <f>AVERAGE(O37:R37)</f>
        <v>3.527</v>
      </c>
      <c r="U37" s="141">
        <f>(T37+T38)/2</f>
        <v>4.250125</v>
      </c>
      <c r="V37" s="83"/>
      <c r="W37"/>
      <c r="X37"/>
    </row>
    <row r="38" spans="1:24" ht="30" customHeight="1">
      <c r="A38" s="146"/>
      <c r="B38" s="72"/>
      <c r="C38" s="180"/>
      <c r="D38" s="144"/>
      <c r="E38" s="144"/>
      <c r="F38" s="144"/>
      <c r="G38" s="144"/>
      <c r="H38" s="168"/>
      <c r="I38" s="144"/>
      <c r="J38" s="144"/>
      <c r="K38" s="144"/>
      <c r="L38" s="140"/>
      <c r="M38" s="27" t="s">
        <v>229</v>
      </c>
      <c r="N38" s="27" t="s">
        <v>124</v>
      </c>
      <c r="O38" s="80">
        <v>5.97</v>
      </c>
      <c r="P38" s="74">
        <v>3.969</v>
      </c>
      <c r="Q38" s="81">
        <v>6.275</v>
      </c>
      <c r="R38" s="81">
        <v>3.679</v>
      </c>
      <c r="S38" s="81"/>
      <c r="T38" s="82">
        <f>AVERAGE(O38:R38)</f>
        <v>4.973249999999999</v>
      </c>
      <c r="U38" s="142"/>
      <c r="V38" s="131"/>
      <c r="W38"/>
      <c r="X38"/>
    </row>
    <row r="39" spans="1:22" ht="30" customHeight="1">
      <c r="A39" s="145" t="s">
        <v>242</v>
      </c>
      <c r="B39" s="72"/>
      <c r="C39" s="179" t="s">
        <v>157</v>
      </c>
      <c r="D39" s="143"/>
      <c r="E39" s="143" t="s">
        <v>16</v>
      </c>
      <c r="F39" s="143" t="s">
        <v>149</v>
      </c>
      <c r="G39" s="143" t="s">
        <v>39</v>
      </c>
      <c r="H39" s="167" t="s">
        <v>18</v>
      </c>
      <c r="I39" s="143" t="s">
        <v>19</v>
      </c>
      <c r="J39" s="143" t="s">
        <v>20</v>
      </c>
      <c r="K39" s="143" t="s">
        <v>40</v>
      </c>
      <c r="L39" s="139">
        <v>1</v>
      </c>
      <c r="M39" s="27" t="s">
        <v>229</v>
      </c>
      <c r="N39" s="27" t="s">
        <v>119</v>
      </c>
      <c r="O39" s="73">
        <v>3.196</v>
      </c>
      <c r="P39" s="74">
        <v>2.646</v>
      </c>
      <c r="Q39" s="75">
        <v>2.581</v>
      </c>
      <c r="R39" s="75">
        <v>2.788</v>
      </c>
      <c r="S39" s="78"/>
      <c r="T39" s="76">
        <f>AVERAGE(O39:R39)</f>
        <v>2.80275</v>
      </c>
      <c r="U39" s="141">
        <f>(T39+T40)/2</f>
        <v>3.361375</v>
      </c>
      <c r="V39" s="77"/>
    </row>
    <row r="40" spans="1:22" ht="30" customHeight="1">
      <c r="A40" s="146"/>
      <c r="B40" s="72"/>
      <c r="C40" s="180"/>
      <c r="D40" s="144"/>
      <c r="E40" s="144"/>
      <c r="F40" s="144"/>
      <c r="G40" s="144"/>
      <c r="H40" s="168"/>
      <c r="I40" s="144"/>
      <c r="J40" s="144"/>
      <c r="K40" s="144"/>
      <c r="L40" s="140"/>
      <c r="M40" s="27" t="s">
        <v>229</v>
      </c>
      <c r="N40" s="27" t="s">
        <v>124</v>
      </c>
      <c r="O40" s="73">
        <v>4.22</v>
      </c>
      <c r="P40" s="74">
        <v>3.636</v>
      </c>
      <c r="Q40" s="75">
        <v>4.46</v>
      </c>
      <c r="R40" s="75">
        <v>3.364</v>
      </c>
      <c r="S40" s="78"/>
      <c r="T40" s="76">
        <f>AVERAGE(O40:R40)</f>
        <v>3.92</v>
      </c>
      <c r="U40" s="142"/>
      <c r="V40" s="77"/>
    </row>
    <row r="41" ht="30" customHeight="1"/>
    <row r="42" spans="3:18" s="88" customFormat="1" ht="30" customHeight="1">
      <c r="C42" s="85" t="s">
        <v>96</v>
      </c>
      <c r="D42" s="86"/>
      <c r="E42" s="86"/>
      <c r="F42" s="86"/>
      <c r="G42" s="86"/>
      <c r="H42" s="86"/>
      <c r="I42" s="86"/>
      <c r="J42" s="86"/>
      <c r="K42" s="87" t="s">
        <v>220</v>
      </c>
      <c r="L42" s="86"/>
      <c r="M42" s="86"/>
      <c r="N42" s="86"/>
      <c r="O42" s="86"/>
      <c r="P42" s="86"/>
      <c r="Q42" s="86"/>
      <c r="R42" s="86"/>
    </row>
    <row r="43" spans="3:18" s="88" customFormat="1" ht="30" customHeight="1">
      <c r="C43" s="85"/>
      <c r="D43" s="86"/>
      <c r="E43" s="86"/>
      <c r="F43" s="86"/>
      <c r="G43" s="86"/>
      <c r="H43" s="86"/>
      <c r="I43" s="86"/>
      <c r="J43" s="86"/>
      <c r="K43" s="87"/>
      <c r="L43" s="86"/>
      <c r="M43" s="86"/>
      <c r="N43" s="86"/>
      <c r="O43" s="86"/>
      <c r="P43" s="86"/>
      <c r="Q43" s="86"/>
      <c r="R43" s="86"/>
    </row>
    <row r="44" spans="3:18" s="88" customFormat="1" ht="30" customHeight="1">
      <c r="C44" s="85" t="s">
        <v>97</v>
      </c>
      <c r="D44" s="86"/>
      <c r="E44" s="86"/>
      <c r="F44" s="86"/>
      <c r="G44" s="86"/>
      <c r="H44" s="86"/>
      <c r="I44" s="86"/>
      <c r="J44" s="86"/>
      <c r="K44" s="87" t="s">
        <v>221</v>
      </c>
      <c r="L44" s="86"/>
      <c r="M44" s="86"/>
      <c r="N44" s="86"/>
      <c r="O44" s="86"/>
      <c r="P44" s="86"/>
      <c r="Q44" s="86"/>
      <c r="R44" s="86"/>
    </row>
  </sheetData>
  <sheetProtection/>
  <mergeCells count="152">
    <mergeCell ref="D16:D17"/>
    <mergeCell ref="D20:D21"/>
    <mergeCell ref="C32:C33"/>
    <mergeCell ref="D34:D35"/>
    <mergeCell ref="D26:D27"/>
    <mergeCell ref="D24:D25"/>
    <mergeCell ref="D32:D33"/>
    <mergeCell ref="D30:D31"/>
    <mergeCell ref="D28:D29"/>
    <mergeCell ref="C26:C27"/>
    <mergeCell ref="C24:C25"/>
    <mergeCell ref="C18:C19"/>
    <mergeCell ref="C16:C17"/>
    <mergeCell ref="C20:C21"/>
    <mergeCell ref="C22:C23"/>
    <mergeCell ref="H22:H23"/>
    <mergeCell ref="A15:V15"/>
    <mergeCell ref="A36:V36"/>
    <mergeCell ref="A1:V1"/>
    <mergeCell ref="A2:V2"/>
    <mergeCell ref="A3:V3"/>
    <mergeCell ref="A4:V4"/>
    <mergeCell ref="A5:V5"/>
    <mergeCell ref="A6:V6"/>
    <mergeCell ref="C34:C35"/>
    <mergeCell ref="G34:G35"/>
    <mergeCell ref="I34:I35"/>
    <mergeCell ref="J34:J35"/>
    <mergeCell ref="F22:F23"/>
    <mergeCell ref="G22:G23"/>
    <mergeCell ref="F32:F33"/>
    <mergeCell ref="G32:G33"/>
    <mergeCell ref="J32:J33"/>
    <mergeCell ref="H34:H35"/>
    <mergeCell ref="H32:H33"/>
    <mergeCell ref="E16:E17"/>
    <mergeCell ref="F16:F17"/>
    <mergeCell ref="G16:G17"/>
    <mergeCell ref="E20:E21"/>
    <mergeCell ref="K16:K17"/>
    <mergeCell ref="K18:K19"/>
    <mergeCell ref="I16:I17"/>
    <mergeCell ref="H16:H17"/>
    <mergeCell ref="J16:J17"/>
    <mergeCell ref="J30:J31"/>
    <mergeCell ref="J28:J29"/>
    <mergeCell ref="H24:H25"/>
    <mergeCell ref="H26:H27"/>
    <mergeCell ref="H28:H29"/>
    <mergeCell ref="H30:H31"/>
    <mergeCell ref="I26:I27"/>
    <mergeCell ref="J26:J27"/>
    <mergeCell ref="G30:G31"/>
    <mergeCell ref="F28:F29"/>
    <mergeCell ref="G28:G29"/>
    <mergeCell ref="H18:H19"/>
    <mergeCell ref="F24:F25"/>
    <mergeCell ref="G24:G25"/>
    <mergeCell ref="F18:F19"/>
    <mergeCell ref="G18:G19"/>
    <mergeCell ref="F26:F27"/>
    <mergeCell ref="G26:G27"/>
    <mergeCell ref="I28:I29"/>
    <mergeCell ref="I30:I31"/>
    <mergeCell ref="I32:I33"/>
    <mergeCell ref="I22:I23"/>
    <mergeCell ref="J18:J19"/>
    <mergeCell ref="I24:I25"/>
    <mergeCell ref="I18:I19"/>
    <mergeCell ref="D18:D19"/>
    <mergeCell ref="I20:I21"/>
    <mergeCell ref="D22:D23"/>
    <mergeCell ref="E24:E25"/>
    <mergeCell ref="E18:E19"/>
    <mergeCell ref="J20:J21"/>
    <mergeCell ref="J22:J23"/>
    <mergeCell ref="A22:A23"/>
    <mergeCell ref="A20:A21"/>
    <mergeCell ref="E34:E35"/>
    <mergeCell ref="F20:F21"/>
    <mergeCell ref="E30:E31"/>
    <mergeCell ref="E28:E29"/>
    <mergeCell ref="F30:F31"/>
    <mergeCell ref="E26:E27"/>
    <mergeCell ref="F34:F35"/>
    <mergeCell ref="E32:E33"/>
    <mergeCell ref="A26:A27"/>
    <mergeCell ref="A34:A35"/>
    <mergeCell ref="A28:A29"/>
    <mergeCell ref="A30:A31"/>
    <mergeCell ref="A32:A33"/>
    <mergeCell ref="E39:E40"/>
    <mergeCell ref="E37:E38"/>
    <mergeCell ref="A16:A17"/>
    <mergeCell ref="A18:A19"/>
    <mergeCell ref="A24:A25"/>
    <mergeCell ref="E22:E23"/>
    <mergeCell ref="C30:C31"/>
    <mergeCell ref="C39:C40"/>
    <mergeCell ref="C37:C38"/>
    <mergeCell ref="C28:C29"/>
    <mergeCell ref="A39:A40"/>
    <mergeCell ref="A37:A38"/>
    <mergeCell ref="D39:D40"/>
    <mergeCell ref="D37:D38"/>
    <mergeCell ref="K22:K23"/>
    <mergeCell ref="K20:K21"/>
    <mergeCell ref="K34:K35"/>
    <mergeCell ref="F39:F40"/>
    <mergeCell ref="F37:F38"/>
    <mergeCell ref="G39:G40"/>
    <mergeCell ref="G37:G38"/>
    <mergeCell ref="I39:I40"/>
    <mergeCell ref="I37:I38"/>
    <mergeCell ref="G20:G21"/>
    <mergeCell ref="K24:K25"/>
    <mergeCell ref="K28:K29"/>
    <mergeCell ref="K30:K31"/>
    <mergeCell ref="K32:K33"/>
    <mergeCell ref="K26:K27"/>
    <mergeCell ref="H20:H21"/>
    <mergeCell ref="L39:L40"/>
    <mergeCell ref="L37:L38"/>
    <mergeCell ref="J39:J40"/>
    <mergeCell ref="J37:J38"/>
    <mergeCell ref="K39:K40"/>
    <mergeCell ref="K37:K38"/>
    <mergeCell ref="H37:H38"/>
    <mergeCell ref="H39:H40"/>
    <mergeCell ref="J24:J25"/>
    <mergeCell ref="U18:U19"/>
    <mergeCell ref="U16:U17"/>
    <mergeCell ref="U20:U21"/>
    <mergeCell ref="U22:U23"/>
    <mergeCell ref="L26:L27"/>
    <mergeCell ref="L24:L25"/>
    <mergeCell ref="U34:U35"/>
    <mergeCell ref="U26:U27"/>
    <mergeCell ref="U24:U25"/>
    <mergeCell ref="U32:U33"/>
    <mergeCell ref="U30:U31"/>
    <mergeCell ref="U28:U29"/>
    <mergeCell ref="L18:L19"/>
    <mergeCell ref="L16:L17"/>
    <mergeCell ref="U39:U40"/>
    <mergeCell ref="U37:U38"/>
    <mergeCell ref="L20:L21"/>
    <mergeCell ref="L22:L23"/>
    <mergeCell ref="L32:L33"/>
    <mergeCell ref="L30:L31"/>
    <mergeCell ref="L28:L29"/>
    <mergeCell ref="L34:L35"/>
  </mergeCells>
  <printOptions/>
  <pageMargins left="0.2755905511811024" right="0.2362204724409449" top="0.35433070866141736" bottom="0.15748031496062992" header="0" footer="0"/>
  <pageSetup fitToHeight="2" horizontalDpi="600" verticalDpi="600" orientation="landscape" paperSize="9" scale="61" r:id="rId2"/>
  <rowBreaks count="1" manualBreakCount="1">
    <brk id="3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X23"/>
  <sheetViews>
    <sheetView view="pageBreakPreview" zoomScale="75" zoomScaleNormal="80" zoomScaleSheetLayoutView="75" zoomScalePageLayoutView="0" workbookViewId="0" topLeftCell="A7">
      <selection activeCell="F19" sqref="F19"/>
    </sheetView>
  </sheetViews>
  <sheetFormatPr defaultColWidth="9.140625" defaultRowHeight="15"/>
  <cols>
    <col min="1" max="1" width="5.421875" style="44" customWidth="1"/>
    <col min="2" max="2" width="3.57421875" style="44" hidden="1" customWidth="1"/>
    <col min="3" max="3" width="17.7109375" style="84" customWidth="1"/>
    <col min="4" max="4" width="9.140625" style="44" customWidth="1"/>
    <col min="5" max="5" width="6.57421875" style="44" customWidth="1"/>
    <col min="6" max="7" width="16.7109375" style="44" customWidth="1"/>
    <col min="8" max="8" width="23.7109375" style="44" customWidth="1"/>
    <col min="9" max="9" width="10.00390625" style="44" customWidth="1"/>
    <col min="10" max="10" width="15.7109375" style="44" customWidth="1"/>
    <col min="11" max="11" width="24.00390625" style="44" customWidth="1"/>
    <col min="12" max="14" width="6.421875" style="44" customWidth="1"/>
    <col min="15" max="18" width="9.140625" style="44" customWidth="1"/>
    <col min="19" max="19" width="5.57421875" style="44" hidden="1" customWidth="1"/>
    <col min="20" max="20" width="11.28125" style="44" bestFit="1" customWidth="1"/>
    <col min="21" max="21" width="12.57421875" style="44" customWidth="1"/>
    <col min="22" max="22" width="8.00390625" style="44" hidden="1" customWidth="1"/>
    <col min="23" max="16384" width="9.140625" style="44" customWidth="1"/>
  </cols>
  <sheetData>
    <row r="1" spans="1:22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4" s="46" customFormat="1" ht="18" customHeight="1">
      <c r="A2" s="183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45"/>
      <c r="X2" s="45"/>
    </row>
    <row r="3" spans="1:24" s="46" customFormat="1" ht="18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47"/>
      <c r="X3" s="47"/>
    </row>
    <row r="4" spans="1:22" ht="18" customHeight="1">
      <c r="A4" s="185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22" ht="18" customHeight="1">
      <c r="A5" s="185" t="s">
        <v>232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ht="18" customHeight="1">
      <c r="A6" s="185" t="s">
        <v>101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</row>
    <row r="7" spans="1:22" ht="18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1" ht="15">
      <c r="A8" s="49"/>
      <c r="B8" s="49"/>
      <c r="C8" s="50" t="s">
        <v>102</v>
      </c>
      <c r="D8" s="51" t="s">
        <v>237</v>
      </c>
      <c r="E8" s="51"/>
      <c r="F8" s="52"/>
      <c r="G8" s="51"/>
      <c r="I8"/>
      <c r="J8"/>
      <c r="K8" s="53"/>
      <c r="L8" s="54"/>
      <c r="M8" s="54"/>
      <c r="N8" s="54"/>
      <c r="O8"/>
      <c r="P8"/>
      <c r="Q8" s="49"/>
      <c r="R8" s="49"/>
      <c r="S8" s="49"/>
      <c r="T8" s="49"/>
      <c r="U8" s="55"/>
    </row>
    <row r="9" spans="1:21" ht="15">
      <c r="A9" s="49"/>
      <c r="B9" s="49"/>
      <c r="C9" s="50"/>
      <c r="D9" s="51" t="s">
        <v>238</v>
      </c>
      <c r="E9" s="51"/>
      <c r="F9" s="52"/>
      <c r="G9" s="51"/>
      <c r="I9"/>
      <c r="J9"/>
      <c r="K9" s="51"/>
      <c r="L9" s="51"/>
      <c r="M9" s="51"/>
      <c r="N9" s="51"/>
      <c r="O9"/>
      <c r="P9"/>
      <c r="Q9" s="49"/>
      <c r="R9" s="49"/>
      <c r="S9" s="49"/>
      <c r="T9" s="49"/>
      <c r="U9" s="55"/>
    </row>
    <row r="10" spans="1:21" ht="15">
      <c r="A10" s="49"/>
      <c r="B10" s="49"/>
      <c r="C10" s="50"/>
      <c r="D10" s="51" t="s">
        <v>239</v>
      </c>
      <c r="E10" s="51"/>
      <c r="F10" s="52"/>
      <c r="G10" s="51"/>
      <c r="I10"/>
      <c r="J10"/>
      <c r="K10" s="50"/>
      <c r="L10" s="52"/>
      <c r="M10" s="52"/>
      <c r="N10" s="51"/>
      <c r="O10"/>
      <c r="P10"/>
      <c r="Q10" s="49"/>
      <c r="R10" s="49"/>
      <c r="S10" s="49"/>
      <c r="T10" s="49"/>
      <c r="U10" s="55"/>
    </row>
    <row r="11" spans="1:21" ht="18" customHeight="1">
      <c r="A11" s="56"/>
      <c r="B11" s="57"/>
      <c r="C11" s="58"/>
      <c r="D11" s="51" t="s">
        <v>240</v>
      </c>
      <c r="E11" s="51"/>
      <c r="F11" s="52"/>
      <c r="G11" s="51"/>
      <c r="I11"/>
      <c r="J11"/>
      <c r="K11" s="50"/>
      <c r="L11" s="52"/>
      <c r="M11" s="52"/>
      <c r="N11" s="51"/>
      <c r="O11"/>
      <c r="P11"/>
      <c r="Q11" s="57"/>
      <c r="R11" s="57"/>
      <c r="S11" s="57"/>
      <c r="T11" s="57"/>
      <c r="U11" s="57"/>
    </row>
    <row r="12" spans="1:21" ht="18" customHeight="1">
      <c r="A12" s="48"/>
      <c r="B12" s="48"/>
      <c r="C12" s="60"/>
      <c r="D12" s="49"/>
      <c r="E12" s="57"/>
      <c r="F12" s="57"/>
      <c r="G12" s="48"/>
      <c r="H12" s="48"/>
      <c r="I12" s="48"/>
      <c r="J12" s="48"/>
      <c r="K12" s="58"/>
      <c r="L12" s="52"/>
      <c r="M12" s="52"/>
      <c r="N12" s="51"/>
      <c r="O12" s="48"/>
      <c r="P12" s="48"/>
      <c r="Q12" s="48"/>
      <c r="R12" s="48"/>
      <c r="S12" s="48"/>
      <c r="T12" s="48"/>
      <c r="U12" s="48"/>
    </row>
    <row r="13" spans="1:21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2"/>
      <c r="T13" s="65" t="s">
        <v>234</v>
      </c>
      <c r="U13"/>
    </row>
    <row r="14" spans="1:22" ht="71.25" customHeight="1">
      <c r="A14" s="66" t="s">
        <v>103</v>
      </c>
      <c r="B14" s="67" t="s">
        <v>104</v>
      </c>
      <c r="C14" s="68" t="s">
        <v>105</v>
      </c>
      <c r="D14" s="68" t="s">
        <v>7</v>
      </c>
      <c r="E14" s="66" t="s">
        <v>8</v>
      </c>
      <c r="F14" s="68" t="s">
        <v>9</v>
      </c>
      <c r="G14" s="68" t="s">
        <v>106</v>
      </c>
      <c r="H14" s="68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228</v>
      </c>
      <c r="N14" s="66" t="s">
        <v>109</v>
      </c>
      <c r="O14" s="69" t="s">
        <v>110</v>
      </c>
      <c r="P14" s="69" t="s">
        <v>111</v>
      </c>
      <c r="Q14" s="69" t="s">
        <v>112</v>
      </c>
      <c r="R14" s="69" t="s">
        <v>113</v>
      </c>
      <c r="S14" s="66" t="s">
        <v>114</v>
      </c>
      <c r="T14" s="69" t="s">
        <v>115</v>
      </c>
      <c r="U14" s="70" t="s">
        <v>116</v>
      </c>
      <c r="V14" s="70" t="s">
        <v>117</v>
      </c>
    </row>
    <row r="15" spans="1:22" ht="24.75" customHeight="1">
      <c r="A15" s="181" t="s">
        <v>118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1:22" ht="48.75" customHeight="1">
      <c r="A16" s="135" t="s">
        <v>241</v>
      </c>
      <c r="B16" s="72"/>
      <c r="C16" s="18" t="s">
        <v>175</v>
      </c>
      <c r="D16" s="19"/>
      <c r="E16" s="20" t="s">
        <v>16</v>
      </c>
      <c r="F16" s="29" t="s">
        <v>149</v>
      </c>
      <c r="G16" s="29" t="s">
        <v>23</v>
      </c>
      <c r="H16" s="21" t="s">
        <v>18</v>
      </c>
      <c r="I16" s="22" t="s">
        <v>19</v>
      </c>
      <c r="J16" s="28" t="s">
        <v>20</v>
      </c>
      <c r="K16" s="122" t="s">
        <v>26</v>
      </c>
      <c r="L16" s="132">
        <v>1</v>
      </c>
      <c r="M16" s="27" t="s">
        <v>229</v>
      </c>
      <c r="N16" s="27" t="s">
        <v>119</v>
      </c>
      <c r="O16" s="73">
        <v>2.75</v>
      </c>
      <c r="P16" s="74">
        <v>2.568</v>
      </c>
      <c r="Q16" s="75">
        <v>3.259</v>
      </c>
      <c r="R16" s="75">
        <v>2.755</v>
      </c>
      <c r="S16" s="75"/>
      <c r="T16" s="76">
        <f>AVERAGE(O16:R16)</f>
        <v>2.833</v>
      </c>
      <c r="U16" s="134">
        <f>T16</f>
        <v>2.833</v>
      </c>
      <c r="V16" s="77"/>
    </row>
    <row r="17" spans="1:22" ht="48.75" customHeight="1">
      <c r="A17" s="135" t="s">
        <v>242</v>
      </c>
      <c r="B17" s="72"/>
      <c r="C17" s="18" t="s">
        <v>176</v>
      </c>
      <c r="D17" s="19"/>
      <c r="E17" s="20" t="s">
        <v>16</v>
      </c>
      <c r="F17" s="29" t="s">
        <v>149</v>
      </c>
      <c r="G17" s="29" t="s">
        <v>23</v>
      </c>
      <c r="H17" s="21" t="s">
        <v>24</v>
      </c>
      <c r="I17" s="22" t="s">
        <v>25</v>
      </c>
      <c r="J17" s="28" t="s">
        <v>20</v>
      </c>
      <c r="K17" s="122" t="s">
        <v>26</v>
      </c>
      <c r="L17" s="132">
        <v>1</v>
      </c>
      <c r="M17" s="27" t="s">
        <v>229</v>
      </c>
      <c r="N17" s="27" t="s">
        <v>119</v>
      </c>
      <c r="O17" s="73">
        <v>2.423</v>
      </c>
      <c r="P17" s="74">
        <v>2.564</v>
      </c>
      <c r="Q17" s="75">
        <v>2.886</v>
      </c>
      <c r="R17" s="75">
        <v>2.468</v>
      </c>
      <c r="S17" s="75"/>
      <c r="T17" s="76">
        <f>AVERAGE(O17:R17)</f>
        <v>2.5852500000000003</v>
      </c>
      <c r="U17" s="134">
        <f>T17</f>
        <v>2.5852500000000003</v>
      </c>
      <c r="V17" s="77"/>
    </row>
    <row r="18" spans="1:22" ht="48.75" customHeight="1">
      <c r="A18" s="135" t="s">
        <v>243</v>
      </c>
      <c r="B18" s="72"/>
      <c r="C18" s="18" t="s">
        <v>61</v>
      </c>
      <c r="D18" s="19"/>
      <c r="E18" s="20" t="s">
        <v>16</v>
      </c>
      <c r="F18" s="29" t="s">
        <v>163</v>
      </c>
      <c r="G18" s="29" t="s">
        <v>29</v>
      </c>
      <c r="H18" s="23" t="s">
        <v>30</v>
      </c>
      <c r="I18" s="24" t="s">
        <v>31</v>
      </c>
      <c r="J18" s="29" t="s">
        <v>32</v>
      </c>
      <c r="K18" s="122" t="s">
        <v>45</v>
      </c>
      <c r="L18" s="27">
        <v>1</v>
      </c>
      <c r="M18" s="27" t="s">
        <v>229</v>
      </c>
      <c r="N18" s="27" t="s">
        <v>119</v>
      </c>
      <c r="O18" s="73">
        <v>2.055</v>
      </c>
      <c r="P18" s="74">
        <v>2.323</v>
      </c>
      <c r="Q18" s="75">
        <v>2.75</v>
      </c>
      <c r="R18" s="75">
        <v>2.3</v>
      </c>
      <c r="S18" s="75"/>
      <c r="T18" s="76">
        <f>AVERAGE(O18:R18)</f>
        <v>2.357</v>
      </c>
      <c r="U18" s="134">
        <f>T18</f>
        <v>2.357</v>
      </c>
      <c r="V18" s="77"/>
    </row>
    <row r="19" spans="1:22" ht="48.75" customHeight="1">
      <c r="A19" s="135" t="s">
        <v>244</v>
      </c>
      <c r="B19" s="72"/>
      <c r="C19" s="18" t="s">
        <v>177</v>
      </c>
      <c r="D19" s="19"/>
      <c r="E19" s="20" t="s">
        <v>16</v>
      </c>
      <c r="F19" s="29" t="s">
        <v>146</v>
      </c>
      <c r="G19" s="29" t="s">
        <v>17</v>
      </c>
      <c r="H19" s="26" t="s">
        <v>147</v>
      </c>
      <c r="I19" s="22" t="s">
        <v>148</v>
      </c>
      <c r="J19" s="28" t="s">
        <v>17</v>
      </c>
      <c r="K19" s="122" t="s">
        <v>21</v>
      </c>
      <c r="L19" s="27">
        <v>1</v>
      </c>
      <c r="M19" s="27" t="s">
        <v>229</v>
      </c>
      <c r="N19" s="27" t="s">
        <v>119</v>
      </c>
      <c r="O19" s="73">
        <v>1.777</v>
      </c>
      <c r="P19" s="74">
        <v>1.6</v>
      </c>
      <c r="Q19" s="75">
        <v>1.695</v>
      </c>
      <c r="R19" s="75">
        <v>1.541</v>
      </c>
      <c r="S19" s="75"/>
      <c r="T19" s="76">
        <f>AVERAGE(O19:R19)</f>
        <v>1.6532499999999999</v>
      </c>
      <c r="U19" s="134">
        <f>T19</f>
        <v>1.6532499999999999</v>
      </c>
      <c r="V19" s="77"/>
    </row>
    <row r="20" ht="30" customHeight="1"/>
    <row r="21" spans="3:18" s="88" customFormat="1" ht="30" customHeight="1">
      <c r="C21" s="85" t="s">
        <v>96</v>
      </c>
      <c r="D21" s="86"/>
      <c r="E21" s="86"/>
      <c r="F21" s="86"/>
      <c r="G21" s="86"/>
      <c r="H21" s="86"/>
      <c r="I21" s="86"/>
      <c r="J21" s="86"/>
      <c r="K21" s="87" t="s">
        <v>220</v>
      </c>
      <c r="L21" s="86"/>
      <c r="M21" s="86"/>
      <c r="N21" s="86"/>
      <c r="O21" s="86"/>
      <c r="P21" s="86"/>
      <c r="Q21" s="86"/>
      <c r="R21" s="86"/>
    </row>
    <row r="22" spans="3:18" s="88" customFormat="1" ht="30" customHeight="1">
      <c r="C22" s="85"/>
      <c r="D22" s="86"/>
      <c r="E22" s="86"/>
      <c r="F22" s="86"/>
      <c r="G22" s="86"/>
      <c r="H22" s="86"/>
      <c r="I22" s="86"/>
      <c r="J22" s="86"/>
      <c r="K22" s="87"/>
      <c r="L22" s="86"/>
      <c r="M22" s="86"/>
      <c r="N22" s="86"/>
      <c r="O22" s="86"/>
      <c r="P22" s="86"/>
      <c r="Q22" s="86"/>
      <c r="R22" s="86"/>
    </row>
    <row r="23" spans="3:18" s="88" customFormat="1" ht="30" customHeight="1">
      <c r="C23" s="85" t="s">
        <v>97</v>
      </c>
      <c r="D23" s="86"/>
      <c r="E23" s="86"/>
      <c r="F23" s="86"/>
      <c r="G23" s="86"/>
      <c r="H23" s="86"/>
      <c r="I23" s="86"/>
      <c r="J23" s="86"/>
      <c r="K23" s="87" t="s">
        <v>221</v>
      </c>
      <c r="L23" s="86"/>
      <c r="M23" s="86"/>
      <c r="N23" s="86"/>
      <c r="O23" s="86"/>
      <c r="P23" s="86"/>
      <c r="Q23" s="86"/>
      <c r="R23" s="86"/>
    </row>
  </sheetData>
  <sheetProtection/>
  <mergeCells count="7">
    <mergeCell ref="A15:V15"/>
    <mergeCell ref="A1:V1"/>
    <mergeCell ref="A2:V2"/>
    <mergeCell ref="A3:V3"/>
    <mergeCell ref="A4:V4"/>
    <mergeCell ref="A5:V5"/>
    <mergeCell ref="A6:V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W34"/>
  <sheetViews>
    <sheetView view="pageBreakPreview" zoomScale="75" zoomScaleSheetLayoutView="75" zoomScalePageLayoutView="0" workbookViewId="0" topLeftCell="A1">
      <selection activeCell="H16" sqref="H16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9.28125" style="95" customWidth="1"/>
    <col min="5" max="5" width="6.57421875" style="0" customWidth="1"/>
    <col min="6" max="7" width="15.28125" style="0" customWidth="1"/>
    <col min="8" max="8" width="26.7109375" style="0" customWidth="1"/>
    <col min="9" max="9" width="11.8515625" style="0" customWidth="1"/>
    <col min="10" max="10" width="15.7109375" style="0" customWidth="1"/>
    <col min="11" max="11" width="24.57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3" s="90" customFormat="1" ht="18" customHeight="1">
      <c r="A2" s="183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89"/>
      <c r="W2" s="89"/>
    </row>
    <row r="3" spans="1:23" s="90" customFormat="1" ht="18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91"/>
      <c r="W3" s="91"/>
    </row>
    <row r="4" spans="1:21" ht="18" customHeight="1">
      <c r="A4" s="182" t="s">
        <v>99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18" customHeight="1">
      <c r="A5" s="182" t="s">
        <v>224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1:21" ht="18" customHeight="1">
      <c r="A6" s="182" t="s">
        <v>101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 ht="18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0" ht="15">
      <c r="A8" s="54"/>
      <c r="B8" s="54"/>
      <c r="C8" s="50" t="s">
        <v>102</v>
      </c>
      <c r="D8" s="51" t="s">
        <v>237</v>
      </c>
      <c r="E8" s="51"/>
      <c r="F8" s="52"/>
      <c r="K8" s="53"/>
      <c r="L8" s="54"/>
      <c r="M8" s="54"/>
      <c r="P8" s="54"/>
      <c r="Q8" s="54"/>
      <c r="R8" s="54"/>
      <c r="S8" s="54"/>
      <c r="T8" s="2"/>
    </row>
    <row r="9" spans="1:20" ht="15">
      <c r="A9" s="54"/>
      <c r="B9" s="54"/>
      <c r="C9" s="50"/>
      <c r="D9" s="51" t="s">
        <v>238</v>
      </c>
      <c r="E9" s="51"/>
      <c r="F9" s="52"/>
      <c r="K9" s="53"/>
      <c r="L9" s="54"/>
      <c r="M9" s="54"/>
      <c r="P9" s="54"/>
      <c r="Q9" s="54"/>
      <c r="R9" s="54"/>
      <c r="S9" s="54"/>
      <c r="T9" s="2"/>
    </row>
    <row r="10" spans="1:20" ht="15">
      <c r="A10" s="54"/>
      <c r="B10" s="54"/>
      <c r="C10" s="50"/>
      <c r="D10" s="51" t="s">
        <v>239</v>
      </c>
      <c r="E10" s="51"/>
      <c r="F10" s="52"/>
      <c r="K10" s="53"/>
      <c r="L10" s="54"/>
      <c r="M10" s="54"/>
      <c r="P10" s="54"/>
      <c r="Q10" s="54"/>
      <c r="R10" s="54"/>
      <c r="S10" s="54"/>
      <c r="T10" s="2"/>
    </row>
    <row r="11" spans="1:20" ht="18" customHeight="1">
      <c r="A11" s="93"/>
      <c r="B11" s="59"/>
      <c r="C11" s="58"/>
      <c r="D11" s="51" t="s">
        <v>240</v>
      </c>
      <c r="E11" s="51"/>
      <c r="F11" s="52"/>
      <c r="K11" s="53"/>
      <c r="L11" s="59"/>
      <c r="M11" s="59"/>
      <c r="P11" s="59"/>
      <c r="Q11" s="59"/>
      <c r="R11" s="59"/>
      <c r="S11" s="59"/>
      <c r="T11" s="59"/>
    </row>
    <row r="12" spans="1:20" ht="18" customHeight="1">
      <c r="A12" s="92"/>
      <c r="B12" s="92"/>
      <c r="C12" s="94"/>
      <c r="D12" s="54"/>
      <c r="E12" s="59"/>
      <c r="F12" s="59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1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5" t="s">
        <v>132</v>
      </c>
      <c r="T13" s="65"/>
      <c r="U13" s="65"/>
    </row>
    <row r="14" spans="1:21" ht="71.25" customHeight="1">
      <c r="A14" s="66" t="s">
        <v>103</v>
      </c>
      <c r="B14" s="67" t="s">
        <v>104</v>
      </c>
      <c r="C14" s="68" t="s">
        <v>105</v>
      </c>
      <c r="D14" s="68" t="s">
        <v>7</v>
      </c>
      <c r="E14" s="66" t="s">
        <v>8</v>
      </c>
      <c r="F14" s="68" t="s">
        <v>9</v>
      </c>
      <c r="G14" s="68" t="s">
        <v>106</v>
      </c>
      <c r="H14" s="68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109</v>
      </c>
      <c r="N14" s="69" t="s">
        <v>110</v>
      </c>
      <c r="O14" s="69" t="s">
        <v>111</v>
      </c>
      <c r="P14" s="69" t="s">
        <v>112</v>
      </c>
      <c r="Q14" s="69" t="s">
        <v>113</v>
      </c>
      <c r="R14" s="66" t="s">
        <v>114</v>
      </c>
      <c r="S14" s="69" t="s">
        <v>115</v>
      </c>
      <c r="T14" s="70" t="s">
        <v>116</v>
      </c>
      <c r="U14" s="69" t="s">
        <v>117</v>
      </c>
    </row>
    <row r="15" spans="1:21" ht="36" customHeight="1">
      <c r="A15" s="181" t="s">
        <v>118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ht="53.25" customHeight="1">
      <c r="A16" s="71">
        <v>1</v>
      </c>
      <c r="B16" s="72"/>
      <c r="C16" s="18" t="s">
        <v>151</v>
      </c>
      <c r="D16" s="19"/>
      <c r="E16" s="20" t="s">
        <v>16</v>
      </c>
      <c r="F16" s="29" t="s">
        <v>245</v>
      </c>
      <c r="G16" s="29" t="s">
        <v>17</v>
      </c>
      <c r="H16" s="26" t="s">
        <v>147</v>
      </c>
      <c r="I16" s="22" t="s">
        <v>148</v>
      </c>
      <c r="J16" s="28" t="s">
        <v>17</v>
      </c>
      <c r="K16" s="122" t="s">
        <v>21</v>
      </c>
      <c r="L16" s="79">
        <v>1</v>
      </c>
      <c r="M16" s="79" t="s">
        <v>119</v>
      </c>
      <c r="N16" s="80">
        <v>3.415</v>
      </c>
      <c r="O16" s="74">
        <v>3.504</v>
      </c>
      <c r="P16" s="81">
        <v>3.619</v>
      </c>
      <c r="Q16" s="81">
        <v>3.492</v>
      </c>
      <c r="R16" s="81"/>
      <c r="S16" s="82">
        <f aca="true" t="shared" si="0" ref="S16:S27">AVERAGE(N16:Q16)</f>
        <v>3.5075000000000003</v>
      </c>
      <c r="T16" s="82">
        <f aca="true" t="shared" si="1" ref="T16:T27">S16</f>
        <v>3.5075000000000003</v>
      </c>
      <c r="U16" s="83"/>
    </row>
    <row r="17" spans="1:21" ht="53.25" customHeight="1">
      <c r="A17" s="71">
        <v>2</v>
      </c>
      <c r="B17" s="72"/>
      <c r="C17" s="18" t="s">
        <v>15</v>
      </c>
      <c r="D17" s="19"/>
      <c r="E17" s="20" t="s">
        <v>16</v>
      </c>
      <c r="F17" s="29" t="s">
        <v>146</v>
      </c>
      <c r="G17" s="29" t="s">
        <v>17</v>
      </c>
      <c r="H17" s="26" t="s">
        <v>147</v>
      </c>
      <c r="I17" s="22" t="s">
        <v>148</v>
      </c>
      <c r="J17" s="28" t="s">
        <v>17</v>
      </c>
      <c r="K17" s="122" t="s">
        <v>21</v>
      </c>
      <c r="L17" s="79">
        <v>1</v>
      </c>
      <c r="M17" s="79" t="s">
        <v>119</v>
      </c>
      <c r="N17" s="80">
        <v>3.315</v>
      </c>
      <c r="O17" s="74">
        <v>3.465</v>
      </c>
      <c r="P17" s="81">
        <v>3.519</v>
      </c>
      <c r="Q17" s="81">
        <v>3.55</v>
      </c>
      <c r="R17" s="81"/>
      <c r="S17" s="82">
        <f t="shared" si="0"/>
        <v>3.46225</v>
      </c>
      <c r="T17" s="82">
        <f t="shared" si="1"/>
        <v>3.46225</v>
      </c>
      <c r="U17" s="83"/>
    </row>
    <row r="18" spans="1:21" ht="53.25" customHeight="1">
      <c r="A18" s="71">
        <v>3</v>
      </c>
      <c r="B18" s="72"/>
      <c r="C18" s="18" t="s">
        <v>165</v>
      </c>
      <c r="D18" s="19"/>
      <c r="E18" s="20" t="s">
        <v>16</v>
      </c>
      <c r="F18" s="29" t="s">
        <v>149</v>
      </c>
      <c r="G18" s="29" t="s">
        <v>23</v>
      </c>
      <c r="H18" s="26" t="s">
        <v>166</v>
      </c>
      <c r="I18" s="22" t="s">
        <v>167</v>
      </c>
      <c r="J18" s="29" t="s">
        <v>168</v>
      </c>
      <c r="K18" s="122" t="s">
        <v>26</v>
      </c>
      <c r="L18" s="79">
        <v>1</v>
      </c>
      <c r="M18" s="79" t="s">
        <v>119</v>
      </c>
      <c r="N18" s="80">
        <v>2.973</v>
      </c>
      <c r="O18" s="74">
        <v>3.369</v>
      </c>
      <c r="P18" s="81">
        <v>3.412</v>
      </c>
      <c r="Q18" s="81">
        <v>3.323</v>
      </c>
      <c r="R18" s="81"/>
      <c r="S18" s="82">
        <f t="shared" si="0"/>
        <v>3.2692500000000004</v>
      </c>
      <c r="T18" s="82">
        <f t="shared" si="1"/>
        <v>3.2692500000000004</v>
      </c>
      <c r="U18" s="83"/>
    </row>
    <row r="19" spans="1:21" ht="53.25" customHeight="1">
      <c r="A19" s="71">
        <v>4</v>
      </c>
      <c r="B19" s="72"/>
      <c r="C19" s="18" t="s">
        <v>34</v>
      </c>
      <c r="D19" s="19"/>
      <c r="E19" s="20" t="s">
        <v>16</v>
      </c>
      <c r="F19" s="29" t="s">
        <v>149</v>
      </c>
      <c r="G19" s="29" t="s">
        <v>23</v>
      </c>
      <c r="H19" s="26" t="s">
        <v>166</v>
      </c>
      <c r="I19" s="22" t="s">
        <v>167</v>
      </c>
      <c r="J19" s="29" t="s">
        <v>168</v>
      </c>
      <c r="K19" s="122" t="s">
        <v>26</v>
      </c>
      <c r="L19" s="79">
        <v>1</v>
      </c>
      <c r="M19" s="79" t="s">
        <v>119</v>
      </c>
      <c r="N19" s="80">
        <v>2.95</v>
      </c>
      <c r="O19" s="74">
        <v>2.869</v>
      </c>
      <c r="P19" s="81">
        <v>3.165</v>
      </c>
      <c r="Q19" s="81">
        <v>3.169</v>
      </c>
      <c r="R19" s="81"/>
      <c r="S19" s="82">
        <f t="shared" si="0"/>
        <v>3.0382500000000006</v>
      </c>
      <c r="T19" s="82">
        <f t="shared" si="1"/>
        <v>3.0382500000000006</v>
      </c>
      <c r="U19" s="83"/>
    </row>
    <row r="20" spans="1:21" ht="53.25" customHeight="1">
      <c r="A20" s="71">
        <v>5</v>
      </c>
      <c r="B20" s="72"/>
      <c r="C20" s="18" t="s">
        <v>170</v>
      </c>
      <c r="D20" s="19"/>
      <c r="E20" s="20" t="s">
        <v>16</v>
      </c>
      <c r="F20" s="29" t="s">
        <v>163</v>
      </c>
      <c r="G20" s="29" t="s">
        <v>29</v>
      </c>
      <c r="H20" s="23" t="s">
        <v>30</v>
      </c>
      <c r="I20" s="24" t="s">
        <v>31</v>
      </c>
      <c r="J20" s="29" t="s">
        <v>32</v>
      </c>
      <c r="K20" s="123" t="s">
        <v>33</v>
      </c>
      <c r="L20" s="79">
        <v>1</v>
      </c>
      <c r="M20" s="79" t="s">
        <v>119</v>
      </c>
      <c r="N20" s="80">
        <v>2.962</v>
      </c>
      <c r="O20" s="74">
        <v>2.627</v>
      </c>
      <c r="P20" s="81">
        <v>3.083</v>
      </c>
      <c r="Q20" s="81">
        <v>3.112</v>
      </c>
      <c r="R20" s="81"/>
      <c r="S20" s="82">
        <f t="shared" si="0"/>
        <v>2.946</v>
      </c>
      <c r="T20" s="82">
        <f t="shared" si="1"/>
        <v>2.946</v>
      </c>
      <c r="U20" s="83"/>
    </row>
    <row r="21" spans="1:21" ht="53.25" customHeight="1">
      <c r="A21" s="71">
        <v>6</v>
      </c>
      <c r="B21" s="72"/>
      <c r="C21" s="18" t="s">
        <v>171</v>
      </c>
      <c r="D21" s="19"/>
      <c r="E21" s="20" t="s">
        <v>16</v>
      </c>
      <c r="F21" s="29" t="s">
        <v>149</v>
      </c>
      <c r="G21" s="29" t="s">
        <v>23</v>
      </c>
      <c r="H21" s="21" t="s">
        <v>18</v>
      </c>
      <c r="I21" s="22" t="s">
        <v>19</v>
      </c>
      <c r="J21" s="28" t="s">
        <v>20</v>
      </c>
      <c r="K21" s="15" t="s">
        <v>26</v>
      </c>
      <c r="L21" s="79">
        <v>1</v>
      </c>
      <c r="M21" s="79" t="s">
        <v>119</v>
      </c>
      <c r="N21" s="80">
        <v>2.769</v>
      </c>
      <c r="O21" s="74">
        <v>2.669</v>
      </c>
      <c r="P21" s="81">
        <v>3.031</v>
      </c>
      <c r="Q21" s="81">
        <v>2.712</v>
      </c>
      <c r="R21" s="81"/>
      <c r="S21" s="82">
        <f t="shared" si="0"/>
        <v>2.7952500000000002</v>
      </c>
      <c r="T21" s="82">
        <f t="shared" si="1"/>
        <v>2.7952500000000002</v>
      </c>
      <c r="U21" s="83"/>
    </row>
    <row r="22" spans="1:21" ht="53.25" customHeight="1">
      <c r="A22" s="71">
        <v>7</v>
      </c>
      <c r="B22" s="72"/>
      <c r="C22" s="18" t="s">
        <v>36</v>
      </c>
      <c r="D22" s="19"/>
      <c r="E22" s="20" t="s">
        <v>16</v>
      </c>
      <c r="F22" s="29" t="s">
        <v>149</v>
      </c>
      <c r="G22" s="29" t="s">
        <v>23</v>
      </c>
      <c r="H22" s="21" t="s">
        <v>18</v>
      </c>
      <c r="I22" s="22" t="s">
        <v>19</v>
      </c>
      <c r="J22" s="28" t="s">
        <v>20</v>
      </c>
      <c r="K22" s="122" t="s">
        <v>26</v>
      </c>
      <c r="L22" s="79">
        <v>1</v>
      </c>
      <c r="M22" s="79" t="s">
        <v>119</v>
      </c>
      <c r="N22" s="80">
        <v>2.327</v>
      </c>
      <c r="O22" s="74">
        <v>2.527</v>
      </c>
      <c r="P22" s="81">
        <v>3.342</v>
      </c>
      <c r="Q22" s="81">
        <v>2.923</v>
      </c>
      <c r="R22" s="81"/>
      <c r="S22" s="82">
        <f t="shared" si="0"/>
        <v>2.77975</v>
      </c>
      <c r="T22" s="82">
        <f t="shared" si="1"/>
        <v>2.77975</v>
      </c>
      <c r="U22" s="83"/>
    </row>
    <row r="23" spans="1:21" ht="53.25" customHeight="1">
      <c r="A23" s="71">
        <v>8</v>
      </c>
      <c r="B23" s="72"/>
      <c r="C23" s="18" t="s">
        <v>161</v>
      </c>
      <c r="D23" s="19" t="s">
        <v>162</v>
      </c>
      <c r="E23" s="20" t="s">
        <v>16</v>
      </c>
      <c r="F23" s="29" t="s">
        <v>163</v>
      </c>
      <c r="G23" s="29" t="s">
        <v>29</v>
      </c>
      <c r="H23" s="23" t="s">
        <v>30</v>
      </c>
      <c r="I23" s="24" t="s">
        <v>31</v>
      </c>
      <c r="J23" s="29" t="s">
        <v>32</v>
      </c>
      <c r="K23" s="123" t="s">
        <v>33</v>
      </c>
      <c r="L23" s="79">
        <v>1</v>
      </c>
      <c r="M23" s="79" t="s">
        <v>119</v>
      </c>
      <c r="N23" s="80">
        <v>2.465</v>
      </c>
      <c r="O23" s="74">
        <v>2.6</v>
      </c>
      <c r="P23" s="81">
        <v>2.935</v>
      </c>
      <c r="Q23" s="81">
        <v>3.115</v>
      </c>
      <c r="R23" s="81"/>
      <c r="S23" s="82">
        <f t="shared" si="0"/>
        <v>2.77875</v>
      </c>
      <c r="T23" s="82">
        <f t="shared" si="1"/>
        <v>2.77875</v>
      </c>
      <c r="U23" s="83"/>
    </row>
    <row r="24" spans="1:21" ht="53.25" customHeight="1">
      <c r="A24" s="71">
        <v>9</v>
      </c>
      <c r="B24" s="72"/>
      <c r="C24" s="18" t="s">
        <v>28</v>
      </c>
      <c r="D24" s="19"/>
      <c r="E24" s="15" t="s">
        <v>16</v>
      </c>
      <c r="F24" s="29" t="s">
        <v>163</v>
      </c>
      <c r="G24" s="29" t="s">
        <v>29</v>
      </c>
      <c r="H24" s="23" t="s">
        <v>30</v>
      </c>
      <c r="I24" s="24" t="s">
        <v>31</v>
      </c>
      <c r="J24" s="29" t="s">
        <v>32</v>
      </c>
      <c r="K24" s="123" t="s">
        <v>33</v>
      </c>
      <c r="L24" s="79">
        <v>1</v>
      </c>
      <c r="M24" s="79" t="s">
        <v>119</v>
      </c>
      <c r="N24" s="80">
        <v>2.581</v>
      </c>
      <c r="O24" s="74">
        <v>2.469</v>
      </c>
      <c r="P24" s="81">
        <v>3.077</v>
      </c>
      <c r="Q24" s="81">
        <v>2.835</v>
      </c>
      <c r="R24" s="81"/>
      <c r="S24" s="82">
        <f t="shared" si="0"/>
        <v>2.7405</v>
      </c>
      <c r="T24" s="82">
        <f t="shared" si="1"/>
        <v>2.7405</v>
      </c>
      <c r="U24" s="83"/>
    </row>
    <row r="25" spans="1:21" ht="53.25" customHeight="1">
      <c r="A25" s="71">
        <v>10</v>
      </c>
      <c r="B25" s="72"/>
      <c r="C25" s="18" t="s">
        <v>169</v>
      </c>
      <c r="D25" s="19"/>
      <c r="E25" s="20" t="s">
        <v>16</v>
      </c>
      <c r="F25" s="29" t="s">
        <v>38</v>
      </c>
      <c r="G25" s="29" t="s">
        <v>38</v>
      </c>
      <c r="H25" s="21" t="s">
        <v>137</v>
      </c>
      <c r="I25" s="22" t="s">
        <v>138</v>
      </c>
      <c r="J25" s="28" t="s">
        <v>38</v>
      </c>
      <c r="K25" s="122" t="s">
        <v>139</v>
      </c>
      <c r="L25" s="79">
        <v>1</v>
      </c>
      <c r="M25" s="79" t="s">
        <v>119</v>
      </c>
      <c r="N25" s="80">
        <v>2.331</v>
      </c>
      <c r="O25" s="74">
        <v>2.231</v>
      </c>
      <c r="P25" s="81">
        <v>2.838</v>
      </c>
      <c r="Q25" s="81">
        <v>2.373</v>
      </c>
      <c r="R25" s="81"/>
      <c r="S25" s="82">
        <f t="shared" si="0"/>
        <v>2.44325</v>
      </c>
      <c r="T25" s="82">
        <f t="shared" si="1"/>
        <v>2.44325</v>
      </c>
      <c r="U25" s="83"/>
    </row>
    <row r="26" spans="1:21" ht="53.25" customHeight="1">
      <c r="A26" s="71">
        <v>11</v>
      </c>
      <c r="B26" s="72"/>
      <c r="C26" s="25" t="s">
        <v>164</v>
      </c>
      <c r="D26" s="19"/>
      <c r="E26" s="15" t="s">
        <v>16</v>
      </c>
      <c r="F26" s="29" t="s">
        <v>29</v>
      </c>
      <c r="G26" s="29" t="s">
        <v>141</v>
      </c>
      <c r="H26" s="21" t="s">
        <v>142</v>
      </c>
      <c r="I26" s="22" t="s">
        <v>143</v>
      </c>
      <c r="J26" s="28" t="s">
        <v>144</v>
      </c>
      <c r="K26" s="123" t="s">
        <v>145</v>
      </c>
      <c r="L26" s="79">
        <v>1</v>
      </c>
      <c r="M26" s="79" t="s">
        <v>119</v>
      </c>
      <c r="N26" s="80">
        <v>2.371</v>
      </c>
      <c r="O26" s="74">
        <v>2.035</v>
      </c>
      <c r="P26" s="81">
        <v>2.756</v>
      </c>
      <c r="Q26" s="81">
        <v>2.515</v>
      </c>
      <c r="R26" s="81"/>
      <c r="S26" s="82">
        <f t="shared" si="0"/>
        <v>2.4192500000000003</v>
      </c>
      <c r="T26" s="82">
        <f t="shared" si="1"/>
        <v>2.4192500000000003</v>
      </c>
      <c r="U26" s="83"/>
    </row>
    <row r="27" spans="1:21" ht="53.25" customHeight="1">
      <c r="A27" s="71">
        <v>12</v>
      </c>
      <c r="B27" s="72"/>
      <c r="C27" s="18" t="s">
        <v>35</v>
      </c>
      <c r="D27" s="19"/>
      <c r="E27" s="15" t="s">
        <v>16</v>
      </c>
      <c r="F27" s="29" t="s">
        <v>163</v>
      </c>
      <c r="G27" s="29" t="s">
        <v>29</v>
      </c>
      <c r="H27" s="23" t="s">
        <v>30</v>
      </c>
      <c r="I27" s="24" t="s">
        <v>31</v>
      </c>
      <c r="J27" s="29" t="s">
        <v>32</v>
      </c>
      <c r="K27" s="123" t="s">
        <v>33</v>
      </c>
      <c r="L27" s="79">
        <v>1</v>
      </c>
      <c r="M27" s="79" t="s">
        <v>119</v>
      </c>
      <c r="N27" s="80">
        <v>2.246</v>
      </c>
      <c r="O27" s="74">
        <v>2.142</v>
      </c>
      <c r="P27" s="81">
        <v>2.438</v>
      </c>
      <c r="Q27" s="81">
        <v>2.127</v>
      </c>
      <c r="R27" s="81"/>
      <c r="S27" s="82">
        <f t="shared" si="0"/>
        <v>2.23825</v>
      </c>
      <c r="T27" s="82">
        <f t="shared" si="1"/>
        <v>2.23825</v>
      </c>
      <c r="U27" s="83"/>
    </row>
    <row r="28" spans="1:21" ht="36" customHeight="1">
      <c r="A28" s="181" t="s">
        <v>120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1:21" ht="53.25" customHeight="1">
      <c r="A29" s="71">
        <v>1</v>
      </c>
      <c r="B29" s="72"/>
      <c r="C29" s="18" t="s">
        <v>174</v>
      </c>
      <c r="D29" s="19"/>
      <c r="E29" s="20" t="s">
        <v>16</v>
      </c>
      <c r="F29" s="29" t="s">
        <v>149</v>
      </c>
      <c r="G29" s="29" t="s">
        <v>23</v>
      </c>
      <c r="H29" s="26" t="s">
        <v>166</v>
      </c>
      <c r="I29" s="22" t="s">
        <v>167</v>
      </c>
      <c r="J29" s="29" t="s">
        <v>168</v>
      </c>
      <c r="K29" s="122" t="s">
        <v>26</v>
      </c>
      <c r="L29" s="79">
        <v>1</v>
      </c>
      <c r="M29" s="79" t="s">
        <v>119</v>
      </c>
      <c r="N29" s="80">
        <v>3.112</v>
      </c>
      <c r="O29" s="74">
        <v>2.712</v>
      </c>
      <c r="P29" s="81">
        <v>3.138</v>
      </c>
      <c r="Q29" s="81">
        <v>2.927</v>
      </c>
      <c r="R29" s="81"/>
      <c r="S29" s="82">
        <f>AVERAGE(N29:Q29)</f>
        <v>2.97225</v>
      </c>
      <c r="T29" s="82">
        <f>S29</f>
        <v>2.97225</v>
      </c>
      <c r="U29" s="83"/>
    </row>
    <row r="30" spans="1:21" ht="53.25" customHeight="1">
      <c r="A30" s="71">
        <v>2</v>
      </c>
      <c r="B30" s="72"/>
      <c r="C30" s="18" t="s">
        <v>44</v>
      </c>
      <c r="D30" s="19"/>
      <c r="E30" s="20" t="s">
        <v>16</v>
      </c>
      <c r="F30" s="29" t="s">
        <v>163</v>
      </c>
      <c r="G30" s="29" t="s">
        <v>29</v>
      </c>
      <c r="H30" s="23" t="s">
        <v>30</v>
      </c>
      <c r="I30" s="24" t="s">
        <v>31</v>
      </c>
      <c r="J30" s="29" t="s">
        <v>32</v>
      </c>
      <c r="K30" s="122" t="s">
        <v>45</v>
      </c>
      <c r="L30" s="79">
        <v>1</v>
      </c>
      <c r="M30" s="79" t="s">
        <v>119</v>
      </c>
      <c r="N30" s="80">
        <v>2.269</v>
      </c>
      <c r="O30" s="74">
        <v>2.262</v>
      </c>
      <c r="P30" s="81">
        <v>2.75</v>
      </c>
      <c r="Q30" s="81">
        <v>2.288</v>
      </c>
      <c r="R30" s="81"/>
      <c r="S30" s="82">
        <f>AVERAGE(N30:Q30)</f>
        <v>2.39225</v>
      </c>
      <c r="T30" s="82">
        <f>S30</f>
        <v>2.39225</v>
      </c>
      <c r="U30" s="83"/>
    </row>
    <row r="31" ht="27" customHeight="1"/>
    <row r="32" spans="3:17" s="96" customFormat="1" ht="27" customHeight="1">
      <c r="C32" s="85" t="s">
        <v>96</v>
      </c>
      <c r="D32" s="86"/>
      <c r="E32" s="86"/>
      <c r="F32" s="86"/>
      <c r="G32" s="86"/>
      <c r="H32" s="86"/>
      <c r="I32" s="86"/>
      <c r="J32" s="86"/>
      <c r="K32" s="87" t="s">
        <v>220</v>
      </c>
      <c r="L32" s="86"/>
      <c r="M32" s="36"/>
      <c r="N32" s="36"/>
      <c r="O32" s="36"/>
      <c r="P32" s="36"/>
      <c r="Q32" s="36"/>
    </row>
    <row r="33" spans="3:17" s="96" customFormat="1" ht="27" customHeight="1">
      <c r="C33" s="85"/>
      <c r="D33" s="86"/>
      <c r="E33" s="86"/>
      <c r="F33" s="86"/>
      <c r="G33" s="86"/>
      <c r="H33" s="86"/>
      <c r="I33" s="86"/>
      <c r="J33" s="86"/>
      <c r="K33" s="87"/>
      <c r="L33" s="86"/>
      <c r="M33" s="36"/>
      <c r="N33" s="36"/>
      <c r="O33" s="36"/>
      <c r="P33" s="36"/>
      <c r="Q33" s="36"/>
    </row>
    <row r="34" spans="3:17" s="96" customFormat="1" ht="27" customHeight="1">
      <c r="C34" s="85" t="s">
        <v>97</v>
      </c>
      <c r="D34" s="86"/>
      <c r="E34" s="86"/>
      <c r="F34" s="86"/>
      <c r="G34" s="86"/>
      <c r="H34" s="86"/>
      <c r="I34" s="86"/>
      <c r="J34" s="86"/>
      <c r="K34" s="87" t="s">
        <v>221</v>
      </c>
      <c r="L34" s="86"/>
      <c r="M34" s="36"/>
      <c r="N34" s="36"/>
      <c r="O34" s="36"/>
      <c r="P34" s="36"/>
      <c r="Q34" s="36"/>
    </row>
  </sheetData>
  <sheetProtection/>
  <mergeCells count="8">
    <mergeCell ref="A28:U28"/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W22"/>
  <sheetViews>
    <sheetView view="pageBreakPreview" zoomScale="75" zoomScaleSheetLayoutView="75" zoomScalePageLayoutView="0" workbookViewId="0" topLeftCell="A16">
      <selection activeCell="H22" sqref="H22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140625" style="95" customWidth="1"/>
    <col min="5" max="5" width="6.57421875" style="0" customWidth="1"/>
    <col min="6" max="6" width="17.00390625" style="0" customWidth="1"/>
    <col min="7" max="7" width="15.28125" style="0" customWidth="1"/>
    <col min="8" max="8" width="20.421875" style="0" customWidth="1"/>
    <col min="9" max="9" width="11.8515625" style="0" customWidth="1"/>
    <col min="10" max="10" width="15.7109375" style="0" customWidth="1"/>
    <col min="11" max="11" width="24.57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3" s="90" customFormat="1" ht="18" customHeight="1">
      <c r="A2" s="183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89"/>
      <c r="W2" s="89"/>
    </row>
    <row r="3" spans="1:23" s="90" customFormat="1" ht="18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91"/>
      <c r="W3" s="91"/>
    </row>
    <row r="4" spans="1:21" ht="18" customHeight="1">
      <c r="A4" s="182" t="s">
        <v>99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18" customHeight="1">
      <c r="A5" s="182" t="s">
        <v>122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1:21" ht="18" customHeight="1">
      <c r="A6" s="182" t="s">
        <v>101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 ht="18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0" ht="15">
      <c r="A8" s="54"/>
      <c r="B8" s="54"/>
      <c r="C8" s="50" t="s">
        <v>102</v>
      </c>
      <c r="D8" s="51" t="s">
        <v>230</v>
      </c>
      <c r="E8" s="51"/>
      <c r="F8" s="52"/>
      <c r="K8" s="53"/>
      <c r="L8" s="54"/>
      <c r="M8" s="54"/>
      <c r="P8" s="54"/>
      <c r="Q8" s="54"/>
      <c r="R8" s="54"/>
      <c r="S8" s="54"/>
      <c r="T8" s="2"/>
    </row>
    <row r="9" spans="1:20" ht="15">
      <c r="A9" s="54"/>
      <c r="B9" s="54"/>
      <c r="C9" s="50"/>
      <c r="D9" s="51" t="s">
        <v>249</v>
      </c>
      <c r="E9" s="51"/>
      <c r="F9" s="52"/>
      <c r="K9" s="53"/>
      <c r="L9" s="54"/>
      <c r="M9" s="54"/>
      <c r="P9" s="54"/>
      <c r="Q9" s="54"/>
      <c r="R9" s="54"/>
      <c r="S9" s="54"/>
      <c r="T9" s="2"/>
    </row>
    <row r="10" spans="1:20" ht="15">
      <c r="A10" s="54"/>
      <c r="B10" s="54"/>
      <c r="C10" s="50"/>
      <c r="D10" s="51" t="s">
        <v>250</v>
      </c>
      <c r="E10" s="51"/>
      <c r="F10" s="52"/>
      <c r="K10" s="53"/>
      <c r="L10" s="54"/>
      <c r="M10" s="54"/>
      <c r="P10" s="54"/>
      <c r="Q10" s="54"/>
      <c r="R10" s="54"/>
      <c r="S10" s="54"/>
      <c r="T10" s="2"/>
    </row>
    <row r="11" spans="1:20" ht="18" customHeight="1">
      <c r="A11" s="93"/>
      <c r="B11" s="59"/>
      <c r="C11" s="58"/>
      <c r="D11" s="51" t="s">
        <v>251</v>
      </c>
      <c r="E11" s="51"/>
      <c r="F11" s="52"/>
      <c r="K11" s="53"/>
      <c r="L11" s="59"/>
      <c r="M11" s="59"/>
      <c r="P11" s="59"/>
      <c r="Q11" s="59"/>
      <c r="R11" s="59"/>
      <c r="S11" s="59"/>
      <c r="T11" s="59"/>
    </row>
    <row r="12" spans="1:20" ht="18" customHeight="1">
      <c r="A12" s="92"/>
      <c r="B12" s="92"/>
      <c r="C12" s="94"/>
      <c r="D12" s="54"/>
      <c r="E12" s="59"/>
      <c r="F12" s="59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1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5" t="s">
        <v>246</v>
      </c>
      <c r="T13" s="65"/>
      <c r="U13" s="65" t="s">
        <v>123</v>
      </c>
    </row>
    <row r="14" spans="1:21" ht="71.25" customHeight="1">
      <c r="A14" s="66" t="s">
        <v>103</v>
      </c>
      <c r="B14" s="67" t="s">
        <v>104</v>
      </c>
      <c r="C14" s="68" t="s">
        <v>105</v>
      </c>
      <c r="D14" s="68" t="s">
        <v>7</v>
      </c>
      <c r="E14" s="66" t="s">
        <v>8</v>
      </c>
      <c r="F14" s="68" t="s">
        <v>9</v>
      </c>
      <c r="G14" s="68" t="s">
        <v>106</v>
      </c>
      <c r="H14" s="68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109</v>
      </c>
      <c r="N14" s="69" t="s">
        <v>110</v>
      </c>
      <c r="O14" s="69" t="s">
        <v>111</v>
      </c>
      <c r="P14" s="69" t="s">
        <v>112</v>
      </c>
      <c r="Q14" s="69" t="s">
        <v>113</v>
      </c>
      <c r="R14" s="66" t="s">
        <v>114</v>
      </c>
      <c r="S14" s="69" t="s">
        <v>115</v>
      </c>
      <c r="T14" s="70" t="s">
        <v>116</v>
      </c>
      <c r="U14" s="69" t="s">
        <v>117</v>
      </c>
    </row>
    <row r="15" spans="1:21" ht="36" customHeight="1">
      <c r="A15" s="186" t="s">
        <v>121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</row>
    <row r="16" spans="1:21" ht="68.25" customHeight="1">
      <c r="A16" s="71">
        <v>1</v>
      </c>
      <c r="B16" s="72"/>
      <c r="C16" s="124" t="s">
        <v>178</v>
      </c>
      <c r="D16" s="125"/>
      <c r="E16" s="126" t="s">
        <v>16</v>
      </c>
      <c r="F16" s="29" t="s">
        <v>146</v>
      </c>
      <c r="G16" s="29" t="s">
        <v>17</v>
      </c>
      <c r="H16" s="26" t="s">
        <v>147</v>
      </c>
      <c r="I16" s="22" t="s">
        <v>148</v>
      </c>
      <c r="J16" s="28" t="s">
        <v>17</v>
      </c>
      <c r="K16" s="122" t="s">
        <v>21</v>
      </c>
      <c r="L16" s="79">
        <v>1</v>
      </c>
      <c r="M16" s="79" t="s">
        <v>124</v>
      </c>
      <c r="N16" s="80">
        <v>7.305</v>
      </c>
      <c r="O16" s="74">
        <v>6.953</v>
      </c>
      <c r="P16" s="81">
        <v>6.264</v>
      </c>
      <c r="Q16" s="81">
        <v>6.73</v>
      </c>
      <c r="R16" s="81"/>
      <c r="S16" s="82">
        <f>AVERAGE(N16:Q16)</f>
        <v>6.813</v>
      </c>
      <c r="T16" s="82">
        <f>S16</f>
        <v>6.813</v>
      </c>
      <c r="U16" s="83"/>
    </row>
    <row r="17" spans="1:21" ht="68.25" customHeight="1">
      <c r="A17" s="71">
        <v>2</v>
      </c>
      <c r="B17" s="72"/>
      <c r="C17" s="136" t="s">
        <v>179</v>
      </c>
      <c r="D17" s="125"/>
      <c r="E17" s="126" t="s">
        <v>16</v>
      </c>
      <c r="F17" s="29" t="s">
        <v>146</v>
      </c>
      <c r="G17" s="29" t="s">
        <v>17</v>
      </c>
      <c r="H17" s="26" t="s">
        <v>147</v>
      </c>
      <c r="I17" s="22" t="s">
        <v>148</v>
      </c>
      <c r="J17" s="28" t="s">
        <v>17</v>
      </c>
      <c r="K17" s="122" t="s">
        <v>21</v>
      </c>
      <c r="L17" s="79">
        <v>1</v>
      </c>
      <c r="M17" s="79" t="s">
        <v>124</v>
      </c>
      <c r="N17" s="80">
        <v>6.348</v>
      </c>
      <c r="O17" s="74">
        <v>6.813</v>
      </c>
      <c r="P17" s="81">
        <v>6.284</v>
      </c>
      <c r="Q17" s="81">
        <v>6.155</v>
      </c>
      <c r="R17" s="81"/>
      <c r="S17" s="82">
        <f>AVERAGE(N17:Q17)</f>
        <v>6.4</v>
      </c>
      <c r="T17" s="82">
        <f>S17</f>
        <v>6.4</v>
      </c>
      <c r="U17" s="83"/>
    </row>
    <row r="18" spans="1:21" ht="68.25" customHeight="1">
      <c r="A18" s="71">
        <v>3</v>
      </c>
      <c r="B18" s="72"/>
      <c r="C18" s="124" t="s">
        <v>180</v>
      </c>
      <c r="D18" s="125"/>
      <c r="E18" s="20" t="s">
        <v>16</v>
      </c>
      <c r="F18" s="29" t="s">
        <v>163</v>
      </c>
      <c r="G18" s="29" t="s">
        <v>29</v>
      </c>
      <c r="H18" s="23" t="s">
        <v>30</v>
      </c>
      <c r="I18" s="24" t="s">
        <v>31</v>
      </c>
      <c r="J18" s="29" t="s">
        <v>32</v>
      </c>
      <c r="K18" s="123" t="s">
        <v>33</v>
      </c>
      <c r="L18" s="79">
        <v>1</v>
      </c>
      <c r="M18" s="79" t="s">
        <v>124</v>
      </c>
      <c r="N18" s="80">
        <v>6.055</v>
      </c>
      <c r="O18" s="74">
        <v>6.523</v>
      </c>
      <c r="P18" s="81">
        <v>5.913</v>
      </c>
      <c r="Q18" s="81">
        <v>5.955</v>
      </c>
      <c r="R18" s="81"/>
      <c r="S18" s="82">
        <f>AVERAGE(N18:Q18)</f>
        <v>6.1114999999999995</v>
      </c>
      <c r="T18" s="82">
        <f>S18</f>
        <v>6.1114999999999995</v>
      </c>
      <c r="U18" s="83"/>
    </row>
    <row r="19" ht="28.5" customHeight="1"/>
    <row r="20" spans="3:17" s="96" customFormat="1" ht="42.75" customHeight="1">
      <c r="C20" s="85" t="s">
        <v>96</v>
      </c>
      <c r="D20" s="86"/>
      <c r="E20" s="86"/>
      <c r="F20" s="86"/>
      <c r="G20" s="86"/>
      <c r="H20" s="86"/>
      <c r="I20" s="86"/>
      <c r="J20" s="86"/>
      <c r="K20" s="87" t="s">
        <v>220</v>
      </c>
      <c r="L20" s="86"/>
      <c r="M20" s="36"/>
      <c r="N20" s="36"/>
      <c r="O20" s="36"/>
      <c r="P20" s="36"/>
      <c r="Q20" s="36"/>
    </row>
    <row r="21" spans="3:17" s="96" customFormat="1" ht="42.75" customHeight="1">
      <c r="C21" s="85"/>
      <c r="D21" s="86"/>
      <c r="E21" s="86"/>
      <c r="F21" s="86"/>
      <c r="G21" s="86"/>
      <c r="H21" s="86"/>
      <c r="I21" s="86"/>
      <c r="J21" s="86"/>
      <c r="K21" s="87"/>
      <c r="L21" s="86"/>
      <c r="M21" s="36"/>
      <c r="N21" s="36"/>
      <c r="O21" s="36"/>
      <c r="P21" s="36"/>
      <c r="Q21" s="36"/>
    </row>
    <row r="22" spans="3:17" s="96" customFormat="1" ht="42.75" customHeight="1">
      <c r="C22" s="85" t="s">
        <v>97</v>
      </c>
      <c r="D22" s="86"/>
      <c r="E22" s="86"/>
      <c r="F22" s="86"/>
      <c r="G22" s="86"/>
      <c r="H22" s="86"/>
      <c r="I22" s="86"/>
      <c r="J22" s="86"/>
      <c r="K22" s="87" t="s">
        <v>260</v>
      </c>
      <c r="L22" s="86"/>
      <c r="M22" s="36"/>
      <c r="N22" s="36"/>
      <c r="O22" s="36"/>
      <c r="P22" s="36"/>
      <c r="Q22" s="36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W31"/>
  <sheetViews>
    <sheetView view="pageBreakPreview" zoomScale="75" zoomScaleNormal="80" zoomScaleSheetLayoutView="75" zoomScalePageLayoutView="0" workbookViewId="0" topLeftCell="A16">
      <selection activeCell="J24" sqref="J24:J25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8.28125" style="0" customWidth="1"/>
    <col min="6" max="7" width="15.7109375" style="0" customWidth="1"/>
    <col min="8" max="8" width="24.7109375" style="0" customWidth="1"/>
    <col min="10" max="10" width="15.140625" style="0" customWidth="1"/>
    <col min="11" max="11" width="24.57421875" style="0" customWidth="1"/>
    <col min="12" max="14" width="6.421875" style="0" customWidth="1"/>
    <col min="19" max="19" width="5.57421875" style="0" customWidth="1"/>
    <col min="20" max="21" width="10.28125" style="0" bestFit="1" customWidth="1"/>
    <col min="22" max="22" width="10.7109375" style="0" customWidth="1"/>
    <col min="23" max="23" width="8.00390625" style="0" hidden="1" customWidth="1"/>
  </cols>
  <sheetData>
    <row r="1" spans="1:22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18" customHeight="1">
      <c r="A2" s="183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ht="18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8" customHeight="1">
      <c r="A4" s="182" t="s">
        <v>99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ht="18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ht="18" customHeight="1">
      <c r="A6" s="183" t="s">
        <v>101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1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2"/>
    </row>
    <row r="8" spans="1:20" ht="15">
      <c r="A8" s="54"/>
      <c r="B8" s="54"/>
      <c r="C8" s="50" t="s">
        <v>102</v>
      </c>
      <c r="D8" s="51" t="s">
        <v>230</v>
      </c>
      <c r="E8" s="51"/>
      <c r="F8" s="52"/>
      <c r="G8" s="53"/>
      <c r="H8" s="54"/>
      <c r="I8" s="54"/>
      <c r="M8" s="50" t="s">
        <v>126</v>
      </c>
      <c r="N8" s="50"/>
      <c r="O8" s="51" t="s">
        <v>252</v>
      </c>
      <c r="Q8" s="52"/>
      <c r="R8" s="53"/>
      <c r="S8" s="54"/>
      <c r="T8" s="54"/>
    </row>
    <row r="9" spans="1:20" ht="15">
      <c r="A9" s="54"/>
      <c r="B9" s="54"/>
      <c r="C9" s="50"/>
      <c r="D9" s="51" t="s">
        <v>249</v>
      </c>
      <c r="E9" s="51"/>
      <c r="F9" s="52"/>
      <c r="G9" s="53"/>
      <c r="H9" s="54"/>
      <c r="I9" s="54"/>
      <c r="M9" s="50"/>
      <c r="N9" s="50"/>
      <c r="O9" s="51" t="s">
        <v>253</v>
      </c>
      <c r="Q9" s="52"/>
      <c r="R9" s="53"/>
      <c r="S9" s="54"/>
      <c r="T9" s="54"/>
    </row>
    <row r="10" spans="1:20" ht="15">
      <c r="A10" s="54"/>
      <c r="B10" s="54"/>
      <c r="C10" s="50"/>
      <c r="D10" s="51" t="s">
        <v>250</v>
      </c>
      <c r="E10" s="51"/>
      <c r="F10" s="52"/>
      <c r="G10" s="53"/>
      <c r="H10" s="54"/>
      <c r="I10" s="54"/>
      <c r="M10" s="50"/>
      <c r="N10" s="50"/>
      <c r="O10" s="51" t="s">
        <v>254</v>
      </c>
      <c r="Q10" s="52"/>
      <c r="R10" s="53"/>
      <c r="S10" s="54"/>
      <c r="T10" s="54"/>
    </row>
    <row r="11" spans="1:20" ht="18" customHeight="1">
      <c r="A11" s="93"/>
      <c r="B11" s="59"/>
      <c r="C11" s="58"/>
      <c r="D11" s="51" t="s">
        <v>251</v>
      </c>
      <c r="E11" s="51"/>
      <c r="F11" s="52"/>
      <c r="G11" s="53"/>
      <c r="H11" s="59"/>
      <c r="I11" s="59"/>
      <c r="M11" s="58"/>
      <c r="N11" s="58"/>
      <c r="O11" s="51" t="s">
        <v>255</v>
      </c>
      <c r="Q11" s="52"/>
      <c r="R11" s="53"/>
      <c r="S11" s="59"/>
      <c r="T11" s="59"/>
    </row>
    <row r="12" spans="1:21" ht="18" customHeight="1">
      <c r="A12" s="93"/>
      <c r="B12" s="59"/>
      <c r="C12" s="59"/>
      <c r="D12" s="54"/>
      <c r="E12" s="59"/>
      <c r="F12" s="53"/>
      <c r="G12" s="53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2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2"/>
      <c r="T13" s="65" t="s">
        <v>246</v>
      </c>
      <c r="U13" s="65"/>
      <c r="V13" s="65"/>
    </row>
    <row r="14" spans="1:23" ht="78.75" customHeight="1">
      <c r="A14" s="66" t="s">
        <v>103</v>
      </c>
      <c r="B14" s="67" t="s">
        <v>104</v>
      </c>
      <c r="C14" s="97" t="s">
        <v>105</v>
      </c>
      <c r="D14" s="68" t="s">
        <v>7</v>
      </c>
      <c r="E14" s="66" t="s">
        <v>8</v>
      </c>
      <c r="F14" s="97" t="s">
        <v>9</v>
      </c>
      <c r="G14" s="97" t="s">
        <v>10</v>
      </c>
      <c r="H14" s="97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109</v>
      </c>
      <c r="N14" s="66" t="s">
        <v>228</v>
      </c>
      <c r="O14" s="69" t="s">
        <v>110</v>
      </c>
      <c r="P14" s="69" t="s">
        <v>111</v>
      </c>
      <c r="Q14" s="69" t="s">
        <v>112</v>
      </c>
      <c r="R14" s="69" t="s">
        <v>113</v>
      </c>
      <c r="S14" s="66" t="s">
        <v>114</v>
      </c>
      <c r="T14" s="69" t="s">
        <v>127</v>
      </c>
      <c r="U14" s="69" t="s">
        <v>115</v>
      </c>
      <c r="V14" s="70" t="s">
        <v>116</v>
      </c>
      <c r="W14" s="69" t="s">
        <v>117</v>
      </c>
    </row>
    <row r="15" spans="1:23" ht="26.25" customHeight="1">
      <c r="A15" s="181" t="s">
        <v>121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3" ht="29.25" customHeight="1">
      <c r="A16" s="189">
        <v>1</v>
      </c>
      <c r="B16" s="98"/>
      <c r="C16" s="179" t="s">
        <v>272</v>
      </c>
      <c r="D16" s="143" t="s">
        <v>273</v>
      </c>
      <c r="E16" s="190" t="s">
        <v>16</v>
      </c>
      <c r="F16" s="165" t="s">
        <v>23</v>
      </c>
      <c r="G16" s="165" t="s">
        <v>80</v>
      </c>
      <c r="H16" s="192" t="s">
        <v>166</v>
      </c>
      <c r="I16" s="169" t="s">
        <v>167</v>
      </c>
      <c r="J16" s="165" t="s">
        <v>168</v>
      </c>
      <c r="K16" s="163" t="s">
        <v>158</v>
      </c>
      <c r="L16" s="194">
        <v>1</v>
      </c>
      <c r="M16" s="79" t="s">
        <v>119</v>
      </c>
      <c r="N16" s="79" t="s">
        <v>247</v>
      </c>
      <c r="O16" s="99">
        <v>7.05</v>
      </c>
      <c r="P16" s="99">
        <v>6.7</v>
      </c>
      <c r="Q16" s="99">
        <v>7.138</v>
      </c>
      <c r="R16" s="99">
        <v>6.075</v>
      </c>
      <c r="S16" s="100"/>
      <c r="T16" s="101">
        <f>AVERAGE(O16:R16)</f>
        <v>6.740749999999999</v>
      </c>
      <c r="U16" s="195">
        <f>AVERAGE(T16:T17)</f>
        <v>5.7353749999999994</v>
      </c>
      <c r="V16" s="195">
        <f>U16</f>
        <v>5.7353749999999994</v>
      </c>
      <c r="W16" s="102"/>
    </row>
    <row r="17" spans="1:23" ht="29.25" customHeight="1">
      <c r="A17" s="189"/>
      <c r="B17" s="98"/>
      <c r="C17" s="180"/>
      <c r="D17" s="144"/>
      <c r="E17" s="191"/>
      <c r="F17" s="166"/>
      <c r="G17" s="166"/>
      <c r="H17" s="193"/>
      <c r="I17" s="170"/>
      <c r="J17" s="166"/>
      <c r="K17" s="164"/>
      <c r="L17" s="194"/>
      <c r="M17" s="79" t="s">
        <v>124</v>
      </c>
      <c r="N17" s="79" t="s">
        <v>229</v>
      </c>
      <c r="O17" s="99">
        <v>5.765</v>
      </c>
      <c r="P17" s="99">
        <v>4.143</v>
      </c>
      <c r="Q17" s="99">
        <v>4.935</v>
      </c>
      <c r="R17" s="99">
        <v>4.077</v>
      </c>
      <c r="S17" s="100"/>
      <c r="T17" s="103">
        <f>AVERAGE(O17:R17)</f>
        <v>4.73</v>
      </c>
      <c r="U17" s="195"/>
      <c r="V17" s="195"/>
      <c r="W17" s="102"/>
    </row>
    <row r="18" spans="1:23" ht="29.25" customHeight="1">
      <c r="A18" s="189">
        <v>2</v>
      </c>
      <c r="B18" s="98"/>
      <c r="C18" s="179" t="s">
        <v>64</v>
      </c>
      <c r="D18" s="143" t="s">
        <v>202</v>
      </c>
      <c r="E18" s="143" t="s">
        <v>242</v>
      </c>
      <c r="F18" s="143" t="s">
        <v>55</v>
      </c>
      <c r="G18" s="143" t="s">
        <v>55</v>
      </c>
      <c r="H18" s="196" t="s">
        <v>248</v>
      </c>
      <c r="I18" s="143" t="s">
        <v>204</v>
      </c>
      <c r="J18" s="143" t="s">
        <v>58</v>
      </c>
      <c r="K18" s="143" t="s">
        <v>59</v>
      </c>
      <c r="L18" s="198">
        <v>1</v>
      </c>
      <c r="M18" s="79" t="s">
        <v>119</v>
      </c>
      <c r="N18" s="79" t="s">
        <v>247</v>
      </c>
      <c r="O18" s="99">
        <v>6.37</v>
      </c>
      <c r="P18" s="99">
        <v>6.112</v>
      </c>
      <c r="Q18" s="99">
        <v>6.238</v>
      </c>
      <c r="R18" s="99">
        <v>4.413</v>
      </c>
      <c r="S18" s="100"/>
      <c r="T18" s="101">
        <f aca="true" t="shared" si="0" ref="T18:T25">AVERAGE(O18:R18)</f>
        <v>5.78325</v>
      </c>
      <c r="U18" s="195">
        <f>AVERAGE(T18:T19)</f>
        <v>5.363875</v>
      </c>
      <c r="V18" s="195">
        <f>U18</f>
        <v>5.363875</v>
      </c>
      <c r="W18" s="102"/>
    </row>
    <row r="19" spans="1:23" ht="29.25" customHeight="1">
      <c r="A19" s="189"/>
      <c r="B19" s="98"/>
      <c r="C19" s="180" t="s">
        <v>64</v>
      </c>
      <c r="D19" s="144" t="s">
        <v>202</v>
      </c>
      <c r="E19" s="144" t="s">
        <v>48</v>
      </c>
      <c r="F19" s="144" t="s">
        <v>55</v>
      </c>
      <c r="G19" s="144" t="s">
        <v>55</v>
      </c>
      <c r="H19" s="197" t="s">
        <v>203</v>
      </c>
      <c r="I19" s="144" t="s">
        <v>204</v>
      </c>
      <c r="J19" s="144" t="s">
        <v>58</v>
      </c>
      <c r="K19" s="144" t="s">
        <v>59</v>
      </c>
      <c r="L19" s="199"/>
      <c r="M19" s="79" t="s">
        <v>124</v>
      </c>
      <c r="N19" s="79" t="s">
        <v>229</v>
      </c>
      <c r="O19" s="99">
        <v>6.655</v>
      </c>
      <c r="P19" s="99">
        <v>3.708</v>
      </c>
      <c r="Q19" s="99">
        <v>6.04</v>
      </c>
      <c r="R19" s="99">
        <v>3.375</v>
      </c>
      <c r="S19" s="100"/>
      <c r="T19" s="103">
        <f t="shared" si="0"/>
        <v>4.9445</v>
      </c>
      <c r="U19" s="195"/>
      <c r="V19" s="195"/>
      <c r="W19" s="102"/>
    </row>
    <row r="20" spans="1:23" ht="29.25" customHeight="1">
      <c r="A20" s="189">
        <v>3</v>
      </c>
      <c r="B20" s="98"/>
      <c r="C20" s="179" t="s">
        <v>27</v>
      </c>
      <c r="D20" s="143" t="s">
        <v>150</v>
      </c>
      <c r="E20" s="143" t="s">
        <v>16</v>
      </c>
      <c r="F20" s="143" t="s">
        <v>149</v>
      </c>
      <c r="G20" s="143" t="s">
        <v>17</v>
      </c>
      <c r="H20" s="196" t="s">
        <v>18</v>
      </c>
      <c r="I20" s="143" t="s">
        <v>19</v>
      </c>
      <c r="J20" s="143" t="s">
        <v>20</v>
      </c>
      <c r="K20" s="143" t="s">
        <v>21</v>
      </c>
      <c r="L20" s="194">
        <v>1</v>
      </c>
      <c r="M20" s="79" t="s">
        <v>119</v>
      </c>
      <c r="N20" s="79" t="s">
        <v>247</v>
      </c>
      <c r="O20" s="99">
        <v>7.075</v>
      </c>
      <c r="P20" s="99">
        <v>5.663</v>
      </c>
      <c r="Q20" s="99">
        <v>6.313</v>
      </c>
      <c r="R20" s="99">
        <v>4.45</v>
      </c>
      <c r="S20" s="100"/>
      <c r="T20" s="101">
        <f t="shared" si="0"/>
        <v>5.875249999999999</v>
      </c>
      <c r="U20" s="195">
        <f>AVERAGE(T20:T21)</f>
        <v>5.355874999999999</v>
      </c>
      <c r="V20" s="195">
        <f>U20</f>
        <v>5.355874999999999</v>
      </c>
      <c r="W20" s="102"/>
    </row>
    <row r="21" spans="1:23" ht="29.25" customHeight="1">
      <c r="A21" s="189"/>
      <c r="B21" s="98"/>
      <c r="C21" s="180" t="s">
        <v>27</v>
      </c>
      <c r="D21" s="144" t="s">
        <v>150</v>
      </c>
      <c r="E21" s="144" t="s">
        <v>16</v>
      </c>
      <c r="F21" s="144" t="s">
        <v>149</v>
      </c>
      <c r="G21" s="144" t="s">
        <v>17</v>
      </c>
      <c r="H21" s="197" t="s">
        <v>18</v>
      </c>
      <c r="I21" s="144" t="s">
        <v>19</v>
      </c>
      <c r="J21" s="144" t="s">
        <v>20</v>
      </c>
      <c r="K21" s="144" t="s">
        <v>21</v>
      </c>
      <c r="L21" s="194"/>
      <c r="M21" s="79" t="s">
        <v>124</v>
      </c>
      <c r="N21" s="79" t="s">
        <v>229</v>
      </c>
      <c r="O21" s="99">
        <v>5.68</v>
      </c>
      <c r="P21" s="99">
        <v>3.708</v>
      </c>
      <c r="Q21" s="99">
        <v>6.15</v>
      </c>
      <c r="R21" s="99">
        <v>3.808</v>
      </c>
      <c r="S21" s="100"/>
      <c r="T21" s="103">
        <f t="shared" si="0"/>
        <v>4.8365</v>
      </c>
      <c r="U21" s="195"/>
      <c r="V21" s="195"/>
      <c r="W21" s="102"/>
    </row>
    <row r="22" spans="1:23" ht="29.25" customHeight="1">
      <c r="A22" s="189">
        <v>4</v>
      </c>
      <c r="B22" s="98"/>
      <c r="C22" s="179" t="s">
        <v>199</v>
      </c>
      <c r="D22" s="143" t="s">
        <v>200</v>
      </c>
      <c r="E22" s="143">
        <v>1</v>
      </c>
      <c r="F22" s="143" t="s">
        <v>29</v>
      </c>
      <c r="G22" s="143" t="s">
        <v>201</v>
      </c>
      <c r="H22" s="196" t="s">
        <v>142</v>
      </c>
      <c r="I22" s="143" t="s">
        <v>143</v>
      </c>
      <c r="J22" s="143" t="s">
        <v>144</v>
      </c>
      <c r="K22" s="143" t="s">
        <v>33</v>
      </c>
      <c r="L22" s="194">
        <v>1</v>
      </c>
      <c r="M22" s="79" t="s">
        <v>119</v>
      </c>
      <c r="N22" s="79" t="s">
        <v>247</v>
      </c>
      <c r="O22" s="99">
        <v>5.87</v>
      </c>
      <c r="P22" s="99">
        <v>5.837</v>
      </c>
      <c r="Q22" s="99">
        <v>5.913</v>
      </c>
      <c r="R22" s="99">
        <v>5.725</v>
      </c>
      <c r="S22" s="100"/>
      <c r="T22" s="101">
        <f t="shared" si="0"/>
        <v>5.83625</v>
      </c>
      <c r="U22" s="195">
        <f>AVERAGE(T22:T23)</f>
        <v>5.258</v>
      </c>
      <c r="V22" s="195">
        <f>U22</f>
        <v>5.258</v>
      </c>
      <c r="W22" s="102"/>
    </row>
    <row r="23" spans="1:23" ht="29.25" customHeight="1">
      <c r="A23" s="189"/>
      <c r="B23" s="98"/>
      <c r="C23" s="180" t="s">
        <v>199</v>
      </c>
      <c r="D23" s="144" t="s">
        <v>200</v>
      </c>
      <c r="E23" s="144">
        <v>1</v>
      </c>
      <c r="F23" s="144" t="s">
        <v>29</v>
      </c>
      <c r="G23" s="144" t="s">
        <v>201</v>
      </c>
      <c r="H23" s="197" t="s">
        <v>142</v>
      </c>
      <c r="I23" s="144" t="s">
        <v>143</v>
      </c>
      <c r="J23" s="144" t="s">
        <v>144</v>
      </c>
      <c r="K23" s="144" t="s">
        <v>33</v>
      </c>
      <c r="L23" s="194"/>
      <c r="M23" s="79" t="s">
        <v>124</v>
      </c>
      <c r="N23" s="79" t="s">
        <v>229</v>
      </c>
      <c r="O23" s="99">
        <v>5.87</v>
      </c>
      <c r="P23" s="99">
        <v>3.875</v>
      </c>
      <c r="Q23" s="99">
        <v>5.11</v>
      </c>
      <c r="R23" s="99">
        <v>3.864</v>
      </c>
      <c r="S23" s="100"/>
      <c r="T23" s="103">
        <f t="shared" si="0"/>
        <v>4.67975</v>
      </c>
      <c r="U23" s="195"/>
      <c r="V23" s="195"/>
      <c r="W23" s="102"/>
    </row>
    <row r="24" spans="1:23" ht="29.25" customHeight="1">
      <c r="A24" s="189">
        <v>5</v>
      </c>
      <c r="B24" s="98"/>
      <c r="C24" s="179" t="s">
        <v>69</v>
      </c>
      <c r="D24" s="143"/>
      <c r="E24" s="143" t="s">
        <v>16</v>
      </c>
      <c r="F24" s="143" t="s">
        <v>23</v>
      </c>
      <c r="G24" s="143" t="s">
        <v>80</v>
      </c>
      <c r="H24" s="196" t="s">
        <v>197</v>
      </c>
      <c r="I24" s="143" t="s">
        <v>198</v>
      </c>
      <c r="J24" s="143" t="s">
        <v>20</v>
      </c>
      <c r="K24" s="143" t="s">
        <v>158</v>
      </c>
      <c r="L24" s="194">
        <v>1</v>
      </c>
      <c r="M24" s="79" t="s">
        <v>119</v>
      </c>
      <c r="N24" s="79" t="s">
        <v>247</v>
      </c>
      <c r="O24" s="99">
        <v>6.825</v>
      </c>
      <c r="P24" s="99">
        <v>5.787</v>
      </c>
      <c r="Q24" s="99">
        <v>6.625</v>
      </c>
      <c r="R24" s="99">
        <v>4.225</v>
      </c>
      <c r="S24" s="100"/>
      <c r="T24" s="101">
        <f t="shared" si="0"/>
        <v>5.865500000000001</v>
      </c>
      <c r="U24" s="195">
        <f>AVERAGE(T24:T25)</f>
        <v>5.166625000000001</v>
      </c>
      <c r="V24" s="195">
        <f>U24</f>
        <v>5.166625000000001</v>
      </c>
      <c r="W24" s="102"/>
    </row>
    <row r="25" spans="1:23" ht="29.25" customHeight="1">
      <c r="A25" s="189"/>
      <c r="B25" s="98"/>
      <c r="C25" s="180" t="s">
        <v>69</v>
      </c>
      <c r="D25" s="144"/>
      <c r="E25" s="144" t="s">
        <v>16</v>
      </c>
      <c r="F25" s="144" t="s">
        <v>23</v>
      </c>
      <c r="G25" s="144" t="s">
        <v>80</v>
      </c>
      <c r="H25" s="197" t="s">
        <v>197</v>
      </c>
      <c r="I25" s="144" t="s">
        <v>198</v>
      </c>
      <c r="J25" s="144" t="s">
        <v>20</v>
      </c>
      <c r="K25" s="144" t="s">
        <v>158</v>
      </c>
      <c r="L25" s="194"/>
      <c r="M25" s="79" t="s">
        <v>124</v>
      </c>
      <c r="N25" s="79" t="s">
        <v>229</v>
      </c>
      <c r="O25" s="99">
        <v>5.325</v>
      </c>
      <c r="P25" s="99">
        <v>3.318</v>
      </c>
      <c r="Q25" s="99">
        <v>5.455</v>
      </c>
      <c r="R25" s="99">
        <v>3.773</v>
      </c>
      <c r="S25" s="100"/>
      <c r="T25" s="103">
        <f t="shared" si="0"/>
        <v>4.4677500000000006</v>
      </c>
      <c r="U25" s="195"/>
      <c r="V25" s="195"/>
      <c r="W25" s="102"/>
    </row>
    <row r="26" spans="1:23" ht="29.25" customHeight="1">
      <c r="A26" s="189">
        <v>6</v>
      </c>
      <c r="B26" s="98"/>
      <c r="C26" s="179" t="s">
        <v>157</v>
      </c>
      <c r="D26" s="143"/>
      <c r="E26" s="143" t="s">
        <v>16</v>
      </c>
      <c r="F26" s="143" t="s">
        <v>29</v>
      </c>
      <c r="G26" s="143" t="s">
        <v>39</v>
      </c>
      <c r="H26" s="196" t="s">
        <v>142</v>
      </c>
      <c r="I26" s="143" t="s">
        <v>143</v>
      </c>
      <c r="J26" s="143" t="s">
        <v>144</v>
      </c>
      <c r="K26" s="143" t="s">
        <v>40</v>
      </c>
      <c r="L26" s="198">
        <v>1</v>
      </c>
      <c r="M26" s="79" t="s">
        <v>119</v>
      </c>
      <c r="N26" s="79" t="s">
        <v>247</v>
      </c>
      <c r="O26" s="99">
        <v>6.3</v>
      </c>
      <c r="P26" s="99">
        <v>4.85</v>
      </c>
      <c r="Q26" s="99">
        <v>5.688</v>
      </c>
      <c r="R26" s="99">
        <v>3.662</v>
      </c>
      <c r="S26" s="100"/>
      <c r="T26" s="101">
        <f>AVERAGE(O26:R26)</f>
        <v>5.124999999999999</v>
      </c>
      <c r="U26" s="195">
        <f>AVERAGE(T26:T27)</f>
        <v>4.742875</v>
      </c>
      <c r="V26" s="195">
        <f>U26</f>
        <v>4.742875</v>
      </c>
      <c r="W26" s="102"/>
    </row>
    <row r="27" spans="1:23" ht="29.25" customHeight="1">
      <c r="A27" s="189"/>
      <c r="B27" s="98"/>
      <c r="C27" s="180" t="s">
        <v>157</v>
      </c>
      <c r="D27" s="144"/>
      <c r="E27" s="144" t="s">
        <v>16</v>
      </c>
      <c r="F27" s="144" t="s">
        <v>29</v>
      </c>
      <c r="G27" s="144" t="s">
        <v>39</v>
      </c>
      <c r="H27" s="197" t="s">
        <v>142</v>
      </c>
      <c r="I27" s="144" t="s">
        <v>143</v>
      </c>
      <c r="J27" s="144" t="s">
        <v>144</v>
      </c>
      <c r="K27" s="144" t="s">
        <v>40</v>
      </c>
      <c r="L27" s="199"/>
      <c r="M27" s="79" t="s">
        <v>124</v>
      </c>
      <c r="N27" s="79" t="s">
        <v>229</v>
      </c>
      <c r="O27" s="99">
        <v>5.475</v>
      </c>
      <c r="P27" s="99">
        <v>3.423</v>
      </c>
      <c r="Q27" s="99">
        <v>5.5</v>
      </c>
      <c r="R27" s="99">
        <v>3.045</v>
      </c>
      <c r="S27" s="100"/>
      <c r="T27" s="103">
        <f>AVERAGE(O27:R27)</f>
        <v>4.3607499999999995</v>
      </c>
      <c r="U27" s="195"/>
      <c r="V27" s="195"/>
      <c r="W27" s="102"/>
    </row>
    <row r="28" spans="1:23" ht="18.75" customHeight="1">
      <c r="A28" s="104"/>
      <c r="B28" s="104"/>
      <c r="C28" s="105"/>
      <c r="D28" s="106"/>
      <c r="E28" s="107"/>
      <c r="F28" s="107"/>
      <c r="G28" s="107"/>
      <c r="H28" s="108"/>
      <c r="I28" s="109"/>
      <c r="J28" s="107"/>
      <c r="K28" s="107"/>
      <c r="L28" s="110"/>
      <c r="M28" s="110"/>
      <c r="N28" s="110"/>
      <c r="O28" s="111"/>
      <c r="P28" s="112"/>
      <c r="Q28" s="113"/>
      <c r="R28" s="113"/>
      <c r="S28" s="113"/>
      <c r="T28" s="114"/>
      <c r="U28" s="114"/>
      <c r="V28" s="114"/>
      <c r="W28" s="115"/>
    </row>
    <row r="29" spans="3:18" s="96" customFormat="1" ht="18.75" customHeight="1">
      <c r="C29" s="85" t="s">
        <v>96</v>
      </c>
      <c r="D29" s="86"/>
      <c r="E29" s="86"/>
      <c r="F29" s="86"/>
      <c r="G29" s="86"/>
      <c r="H29" s="86"/>
      <c r="I29" s="86"/>
      <c r="J29" s="86"/>
      <c r="K29" s="87" t="s">
        <v>220</v>
      </c>
      <c r="L29" s="86"/>
      <c r="M29" s="36"/>
      <c r="N29" s="36"/>
      <c r="O29" s="36"/>
      <c r="P29" s="36"/>
      <c r="Q29" s="36"/>
      <c r="R29" s="36"/>
    </row>
    <row r="30" spans="3:18" s="96" customFormat="1" ht="37.5" customHeight="1">
      <c r="C30" s="85"/>
      <c r="D30" s="86"/>
      <c r="E30" s="86"/>
      <c r="F30" s="86"/>
      <c r="G30" s="86"/>
      <c r="H30" s="86"/>
      <c r="I30" s="86"/>
      <c r="J30" s="86"/>
      <c r="K30" s="87"/>
      <c r="L30" s="86"/>
      <c r="M30" s="36"/>
      <c r="N30" s="36"/>
      <c r="O30" s="36"/>
      <c r="P30" s="36"/>
      <c r="Q30" s="36"/>
      <c r="R30" s="36"/>
    </row>
    <row r="31" spans="3:18" s="96" customFormat="1" ht="18.75" customHeight="1">
      <c r="C31" s="85" t="s">
        <v>97</v>
      </c>
      <c r="D31" s="86"/>
      <c r="E31" s="86"/>
      <c r="F31" s="86"/>
      <c r="G31" s="86"/>
      <c r="H31" s="86"/>
      <c r="I31" s="86"/>
      <c r="J31" s="86"/>
      <c r="K31" s="87" t="s">
        <v>221</v>
      </c>
      <c r="L31" s="86"/>
      <c r="M31" s="36"/>
      <c r="N31" s="36"/>
      <c r="O31" s="36"/>
      <c r="P31" s="36"/>
      <c r="Q31" s="36"/>
      <c r="R31" s="36"/>
    </row>
  </sheetData>
  <sheetProtection/>
  <mergeCells count="85">
    <mergeCell ref="V20:V21"/>
    <mergeCell ref="G22:G23"/>
    <mergeCell ref="U20:U21"/>
    <mergeCell ref="K22:K23"/>
    <mergeCell ref="L22:L23"/>
    <mergeCell ref="U22:U23"/>
    <mergeCell ref="F18:F19"/>
    <mergeCell ref="V22:V23"/>
    <mergeCell ref="U18:U19"/>
    <mergeCell ref="V18:V19"/>
    <mergeCell ref="G18:G19"/>
    <mergeCell ref="H18:H19"/>
    <mergeCell ref="I18:I19"/>
    <mergeCell ref="J18:J19"/>
    <mergeCell ref="K18:K19"/>
    <mergeCell ref="L18:L19"/>
    <mergeCell ref="A18:A19"/>
    <mergeCell ref="C18:C19"/>
    <mergeCell ref="D18:D19"/>
    <mergeCell ref="E18:E19"/>
    <mergeCell ref="A22:A23"/>
    <mergeCell ref="C22:C23"/>
    <mergeCell ref="D22:D23"/>
    <mergeCell ref="E22:E23"/>
    <mergeCell ref="I22:I23"/>
    <mergeCell ref="J22:J23"/>
    <mergeCell ref="H20:H21"/>
    <mergeCell ref="I20:I21"/>
    <mergeCell ref="J20:J21"/>
    <mergeCell ref="D20:D21"/>
    <mergeCell ref="E20:E21"/>
    <mergeCell ref="F20:F21"/>
    <mergeCell ref="H22:H23"/>
    <mergeCell ref="F22:F23"/>
    <mergeCell ref="G20:G21"/>
    <mergeCell ref="E26:E27"/>
    <mergeCell ref="D26:D27"/>
    <mergeCell ref="C26:C27"/>
    <mergeCell ref="V24:V25"/>
    <mergeCell ref="G26:G27"/>
    <mergeCell ref="V26:V27"/>
    <mergeCell ref="G24:G25"/>
    <mergeCell ref="H24:H25"/>
    <mergeCell ref="I24:I25"/>
    <mergeCell ref="J24:J25"/>
    <mergeCell ref="U26:U27"/>
    <mergeCell ref="L24:L25"/>
    <mergeCell ref="U24:U25"/>
    <mergeCell ref="F26:F27"/>
    <mergeCell ref="H26:H27"/>
    <mergeCell ref="I26:I27"/>
    <mergeCell ref="J26:J27"/>
    <mergeCell ref="K26:K27"/>
    <mergeCell ref="L26:L27"/>
    <mergeCell ref="K24:K25"/>
    <mergeCell ref="V16:V17"/>
    <mergeCell ref="A24:A25"/>
    <mergeCell ref="C24:C25"/>
    <mergeCell ref="D24:D25"/>
    <mergeCell ref="E24:E25"/>
    <mergeCell ref="F24:F25"/>
    <mergeCell ref="K20:K21"/>
    <mergeCell ref="L20:L21"/>
    <mergeCell ref="A20:A21"/>
    <mergeCell ref="C20:C21"/>
    <mergeCell ref="J16:J17"/>
    <mergeCell ref="K16:K17"/>
    <mergeCell ref="L16:L17"/>
    <mergeCell ref="U16:U17"/>
    <mergeCell ref="A26:A27"/>
    <mergeCell ref="A15:W15"/>
    <mergeCell ref="A16:A17"/>
    <mergeCell ref="C16:C17"/>
    <mergeCell ref="D16:D17"/>
    <mergeCell ref="E16:E17"/>
    <mergeCell ref="F16:F17"/>
    <mergeCell ref="G16:G17"/>
    <mergeCell ref="H16:H17"/>
    <mergeCell ref="I16:I17"/>
    <mergeCell ref="A6:V6"/>
    <mergeCell ref="A1:V1"/>
    <mergeCell ref="A2:V2"/>
    <mergeCell ref="A3:V3"/>
    <mergeCell ref="A4:V4"/>
    <mergeCell ref="A5:V5"/>
  </mergeCells>
  <printOptions/>
  <pageMargins left="0.2755905511811024" right="0.2362204724409449" top="0.35433070866141736" bottom="0.35433070866141736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W25"/>
  <sheetViews>
    <sheetView view="pageBreakPreview" zoomScale="75" zoomScaleNormal="80" zoomScaleSheetLayoutView="75" zoomScalePageLayoutView="0" workbookViewId="0" topLeftCell="A1">
      <selection activeCell="J9" sqref="J9"/>
    </sheetView>
  </sheetViews>
  <sheetFormatPr defaultColWidth="9.140625" defaultRowHeight="15"/>
  <cols>
    <col min="1" max="1" width="5.421875" style="44" customWidth="1"/>
    <col min="2" max="2" width="3.57421875" style="44" hidden="1" customWidth="1"/>
    <col min="3" max="3" width="17.7109375" style="84" customWidth="1"/>
    <col min="4" max="4" width="9.140625" style="44" customWidth="1"/>
    <col min="5" max="5" width="6.57421875" style="44" customWidth="1"/>
    <col min="6" max="7" width="16.7109375" style="44" customWidth="1"/>
    <col min="8" max="8" width="23.7109375" style="44" customWidth="1"/>
    <col min="9" max="9" width="10.00390625" style="44" customWidth="1"/>
    <col min="10" max="10" width="15.7109375" style="44" customWidth="1"/>
    <col min="11" max="11" width="24.00390625" style="44" customWidth="1"/>
    <col min="12" max="13" width="6.421875" style="44" customWidth="1"/>
    <col min="14" max="17" width="9.140625" style="44" customWidth="1"/>
    <col min="18" max="18" width="5.57421875" style="44" customWidth="1"/>
    <col min="19" max="19" width="11.28125" style="44" bestFit="1" customWidth="1"/>
    <col min="20" max="20" width="12.57421875" style="44" customWidth="1"/>
    <col min="21" max="21" width="8.00390625" style="44" hidden="1" customWidth="1"/>
    <col min="22" max="16384" width="9.140625" style="44" customWidth="1"/>
  </cols>
  <sheetData>
    <row r="1" spans="1:21" ht="46.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3" s="46" customFormat="1" ht="18" customHeight="1">
      <c r="A2" s="183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45"/>
      <c r="W2" s="45"/>
    </row>
    <row r="3" spans="1:23" s="46" customFormat="1" ht="18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47"/>
      <c r="W3" s="47"/>
    </row>
    <row r="4" spans="1:21" ht="18" customHeight="1">
      <c r="A4" s="185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ht="18" customHeight="1">
      <c r="A5" s="185" t="s">
        <v>235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ht="18" customHeight="1">
      <c r="A6" s="185" t="s">
        <v>101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1" ht="18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0" ht="15">
      <c r="A8" s="49"/>
      <c r="B8" s="49"/>
      <c r="C8"/>
      <c r="D8" s="51" t="s">
        <v>126</v>
      </c>
      <c r="E8" s="51"/>
      <c r="F8" s="51" t="s">
        <v>256</v>
      </c>
      <c r="G8" s="52"/>
      <c r="H8" s="53"/>
      <c r="I8" s="54"/>
      <c r="J8" s="54"/>
      <c r="K8"/>
      <c r="L8" s="54"/>
      <c r="M8" s="54"/>
      <c r="N8"/>
      <c r="O8"/>
      <c r="P8" s="49"/>
      <c r="Q8" s="49"/>
      <c r="R8" s="49"/>
      <c r="S8" s="49"/>
      <c r="T8" s="55"/>
    </row>
    <row r="9" spans="1:20" ht="15">
      <c r="A9" s="49"/>
      <c r="B9" s="49"/>
      <c r="C9"/>
      <c r="D9" s="50"/>
      <c r="E9" s="52"/>
      <c r="F9" s="51" t="s">
        <v>257</v>
      </c>
      <c r="G9" s="52"/>
      <c r="H9" s="53"/>
      <c r="I9" s="54"/>
      <c r="J9" s="54"/>
      <c r="K9"/>
      <c r="L9" s="54"/>
      <c r="M9" s="54"/>
      <c r="N9"/>
      <c r="O9"/>
      <c r="P9" s="49"/>
      <c r="Q9" s="49"/>
      <c r="R9" s="49"/>
      <c r="S9" s="49"/>
      <c r="T9" s="55"/>
    </row>
    <row r="10" spans="1:20" ht="15">
      <c r="A10" s="49"/>
      <c r="B10" s="49"/>
      <c r="C10"/>
      <c r="D10" s="50"/>
      <c r="E10" s="52"/>
      <c r="F10" s="51" t="s">
        <v>258</v>
      </c>
      <c r="G10" s="52"/>
      <c r="H10" s="53"/>
      <c r="I10" s="54"/>
      <c r="J10" s="54"/>
      <c r="K10"/>
      <c r="L10" s="54"/>
      <c r="M10" s="54"/>
      <c r="N10"/>
      <c r="O10"/>
      <c r="P10" s="49"/>
      <c r="Q10" s="49"/>
      <c r="R10" s="49"/>
      <c r="S10" s="49"/>
      <c r="T10" s="55"/>
    </row>
    <row r="11" spans="1:20" ht="18" customHeight="1">
      <c r="A11" s="56"/>
      <c r="B11" s="57"/>
      <c r="C11"/>
      <c r="D11" s="58"/>
      <c r="E11" s="52"/>
      <c r="F11" s="51" t="s">
        <v>259</v>
      </c>
      <c r="G11" s="52"/>
      <c r="H11" s="53"/>
      <c r="I11" s="59"/>
      <c r="J11" s="59"/>
      <c r="K11"/>
      <c r="L11" s="59"/>
      <c r="M11" s="59"/>
      <c r="N11"/>
      <c r="O11"/>
      <c r="P11" s="57"/>
      <c r="Q11" s="57"/>
      <c r="R11" s="57"/>
      <c r="S11" s="57"/>
      <c r="T11" s="57"/>
    </row>
    <row r="12" spans="1:20" ht="18" customHeight="1">
      <c r="A12" s="48"/>
      <c r="B12" s="48"/>
      <c r="C12" s="60"/>
      <c r="D12" s="49"/>
      <c r="E12" s="57"/>
      <c r="F12" s="5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5" t="s">
        <v>234</v>
      </c>
      <c r="T13" s="65"/>
    </row>
    <row r="14" spans="1:21" ht="71.25" customHeight="1">
      <c r="A14" s="66" t="s">
        <v>103</v>
      </c>
      <c r="B14" s="67" t="s">
        <v>104</v>
      </c>
      <c r="C14" s="68" t="s">
        <v>105</v>
      </c>
      <c r="D14" s="68" t="s">
        <v>7</v>
      </c>
      <c r="E14" s="66" t="s">
        <v>8</v>
      </c>
      <c r="F14" s="68" t="s">
        <v>9</v>
      </c>
      <c r="G14" s="68" t="s">
        <v>106</v>
      </c>
      <c r="H14" s="68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109</v>
      </c>
      <c r="N14" s="69" t="s">
        <v>110</v>
      </c>
      <c r="O14" s="69" t="s">
        <v>111</v>
      </c>
      <c r="P14" s="69" t="s">
        <v>112</v>
      </c>
      <c r="Q14" s="69" t="s">
        <v>113</v>
      </c>
      <c r="R14" s="66" t="s">
        <v>114</v>
      </c>
      <c r="S14" s="69" t="s">
        <v>115</v>
      </c>
      <c r="T14" s="70" t="s">
        <v>116</v>
      </c>
      <c r="U14" s="116" t="s">
        <v>117</v>
      </c>
    </row>
    <row r="15" spans="1:21" ht="24" customHeight="1">
      <c r="A15" s="181" t="s">
        <v>118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ht="48.75" customHeight="1">
      <c r="A16" s="71">
        <v>1</v>
      </c>
      <c r="B16" s="72"/>
      <c r="C16" s="18" t="s">
        <v>190</v>
      </c>
      <c r="D16" s="19" t="s">
        <v>191</v>
      </c>
      <c r="E16" s="20" t="s">
        <v>16</v>
      </c>
      <c r="F16" s="29" t="s">
        <v>163</v>
      </c>
      <c r="G16" s="29" t="s">
        <v>29</v>
      </c>
      <c r="H16" s="23" t="s">
        <v>30</v>
      </c>
      <c r="I16" s="24" t="s">
        <v>31</v>
      </c>
      <c r="J16" s="29" t="s">
        <v>32</v>
      </c>
      <c r="K16" s="123" t="s">
        <v>33</v>
      </c>
      <c r="L16" s="27">
        <v>1</v>
      </c>
      <c r="M16" s="27" t="s">
        <v>124</v>
      </c>
      <c r="N16" s="73">
        <v>6.2</v>
      </c>
      <c r="O16" s="74">
        <v>3.273</v>
      </c>
      <c r="P16" s="75">
        <v>6.5</v>
      </c>
      <c r="Q16" s="75">
        <v>3.25</v>
      </c>
      <c r="R16" s="75"/>
      <c r="S16" s="76">
        <f aca="true" t="shared" si="0" ref="S16:S21">AVERAGE(N16:Q16)</f>
        <v>4.80575</v>
      </c>
      <c r="T16" s="76">
        <f aca="true" t="shared" si="1" ref="T16:T21">S16</f>
        <v>4.80575</v>
      </c>
      <c r="U16" s="77"/>
    </row>
    <row r="17" spans="1:23" ht="48.75" customHeight="1">
      <c r="A17" s="71">
        <v>2</v>
      </c>
      <c r="B17" s="117"/>
      <c r="C17" s="18" t="s">
        <v>192</v>
      </c>
      <c r="D17" s="19" t="s">
        <v>193</v>
      </c>
      <c r="E17" s="20" t="s">
        <v>16</v>
      </c>
      <c r="F17" s="29" t="s">
        <v>29</v>
      </c>
      <c r="G17" s="29" t="s">
        <v>29</v>
      </c>
      <c r="H17" s="21" t="s">
        <v>142</v>
      </c>
      <c r="I17" s="22" t="s">
        <v>143</v>
      </c>
      <c r="J17" s="28" t="s">
        <v>144</v>
      </c>
      <c r="K17" s="123" t="s">
        <v>33</v>
      </c>
      <c r="L17" s="27">
        <v>1</v>
      </c>
      <c r="M17" s="27" t="s">
        <v>124</v>
      </c>
      <c r="N17" s="73">
        <v>5.97</v>
      </c>
      <c r="O17" s="74">
        <v>3.318</v>
      </c>
      <c r="P17" s="75">
        <v>5.27</v>
      </c>
      <c r="Q17" s="75">
        <v>3.409</v>
      </c>
      <c r="R17" s="75"/>
      <c r="S17" s="76">
        <f t="shared" si="0"/>
        <v>4.49175</v>
      </c>
      <c r="T17" s="76">
        <f t="shared" si="1"/>
        <v>4.49175</v>
      </c>
      <c r="U17" s="117"/>
      <c r="V17" s="88"/>
      <c r="W17" s="88"/>
    </row>
    <row r="18" spans="1:21" ht="48.75" customHeight="1">
      <c r="A18" s="71">
        <v>3</v>
      </c>
      <c r="B18" s="72"/>
      <c r="C18" s="18" t="s">
        <v>65</v>
      </c>
      <c r="D18" s="19" t="s">
        <v>66</v>
      </c>
      <c r="E18" s="20" t="s">
        <v>16</v>
      </c>
      <c r="F18" s="29" t="s">
        <v>29</v>
      </c>
      <c r="G18" s="29" t="s">
        <v>29</v>
      </c>
      <c r="H18" s="21" t="s">
        <v>142</v>
      </c>
      <c r="I18" s="22" t="s">
        <v>143</v>
      </c>
      <c r="J18" s="28" t="s">
        <v>144</v>
      </c>
      <c r="K18" s="123" t="s">
        <v>33</v>
      </c>
      <c r="L18" s="27">
        <v>1</v>
      </c>
      <c r="M18" s="27" t="s">
        <v>124</v>
      </c>
      <c r="N18" s="73">
        <v>5.795</v>
      </c>
      <c r="O18" s="74">
        <v>3.273</v>
      </c>
      <c r="P18" s="75">
        <v>4.75</v>
      </c>
      <c r="Q18" s="75">
        <v>3.292</v>
      </c>
      <c r="R18" s="75"/>
      <c r="S18" s="76">
        <f t="shared" si="0"/>
        <v>4.2775</v>
      </c>
      <c r="T18" s="76">
        <f t="shared" si="1"/>
        <v>4.2775</v>
      </c>
      <c r="U18" s="77"/>
    </row>
    <row r="19" spans="1:21" ht="48.75" customHeight="1">
      <c r="A19" s="71">
        <v>4</v>
      </c>
      <c r="B19" s="72"/>
      <c r="C19" s="18" t="s">
        <v>194</v>
      </c>
      <c r="D19" s="19"/>
      <c r="E19" s="20" t="s">
        <v>16</v>
      </c>
      <c r="F19" s="29" t="s">
        <v>163</v>
      </c>
      <c r="G19" s="29" t="s">
        <v>29</v>
      </c>
      <c r="H19" s="23" t="s">
        <v>30</v>
      </c>
      <c r="I19" s="24" t="s">
        <v>31</v>
      </c>
      <c r="J19" s="29" t="s">
        <v>32</v>
      </c>
      <c r="K19" s="123" t="s">
        <v>33</v>
      </c>
      <c r="L19" s="27">
        <v>1</v>
      </c>
      <c r="M19" s="27" t="s">
        <v>124</v>
      </c>
      <c r="N19" s="73">
        <v>4.78</v>
      </c>
      <c r="O19" s="74">
        <v>3.167</v>
      </c>
      <c r="P19" s="75">
        <v>4.955</v>
      </c>
      <c r="Q19" s="75">
        <v>3.286</v>
      </c>
      <c r="R19" s="75"/>
      <c r="S19" s="76">
        <f t="shared" si="0"/>
        <v>4.047000000000001</v>
      </c>
      <c r="T19" s="76">
        <f t="shared" si="1"/>
        <v>4.047000000000001</v>
      </c>
      <c r="U19" s="77"/>
    </row>
    <row r="20" spans="1:21" ht="48.75" customHeight="1">
      <c r="A20" s="71">
        <v>5</v>
      </c>
      <c r="B20" s="72"/>
      <c r="C20" s="18" t="s">
        <v>183</v>
      </c>
      <c r="D20" s="19" t="s">
        <v>184</v>
      </c>
      <c r="E20" s="20" t="s">
        <v>16</v>
      </c>
      <c r="F20" s="29" t="s">
        <v>163</v>
      </c>
      <c r="G20" s="29" t="s">
        <v>80</v>
      </c>
      <c r="H20" s="23" t="s">
        <v>30</v>
      </c>
      <c r="I20" s="24" t="s">
        <v>31</v>
      </c>
      <c r="J20" s="29" t="s">
        <v>32</v>
      </c>
      <c r="K20" s="123" t="s">
        <v>185</v>
      </c>
      <c r="L20" s="27">
        <v>1</v>
      </c>
      <c r="M20" s="27" t="s">
        <v>124</v>
      </c>
      <c r="N20" s="73">
        <v>4.735</v>
      </c>
      <c r="O20" s="74">
        <v>2.938</v>
      </c>
      <c r="P20" s="75">
        <v>4.48</v>
      </c>
      <c r="Q20" s="75">
        <v>3.375</v>
      </c>
      <c r="R20" s="78"/>
      <c r="S20" s="76">
        <f t="shared" si="0"/>
        <v>3.882</v>
      </c>
      <c r="T20" s="76">
        <f t="shared" si="1"/>
        <v>3.882</v>
      </c>
      <c r="U20" s="77"/>
    </row>
    <row r="21" spans="1:21" ht="48.75" customHeight="1">
      <c r="A21" s="71">
        <v>6</v>
      </c>
      <c r="B21" s="72"/>
      <c r="C21" s="18" t="s">
        <v>186</v>
      </c>
      <c r="D21" s="19" t="s">
        <v>187</v>
      </c>
      <c r="E21" s="20" t="s">
        <v>16</v>
      </c>
      <c r="F21" s="29" t="s">
        <v>38</v>
      </c>
      <c r="G21" s="29" t="s">
        <v>188</v>
      </c>
      <c r="H21" s="21" t="s">
        <v>137</v>
      </c>
      <c r="I21" s="22" t="s">
        <v>138</v>
      </c>
      <c r="J21" s="28" t="s">
        <v>38</v>
      </c>
      <c r="K21" s="123" t="s">
        <v>189</v>
      </c>
      <c r="L21" s="27">
        <v>1</v>
      </c>
      <c r="M21" s="27" t="s">
        <v>124</v>
      </c>
      <c r="N21" s="73">
        <v>4.75</v>
      </c>
      <c r="O21" s="74">
        <v>3</v>
      </c>
      <c r="P21" s="75">
        <v>3.95</v>
      </c>
      <c r="Q21" s="75">
        <v>2.889</v>
      </c>
      <c r="R21" s="75"/>
      <c r="S21" s="76">
        <f t="shared" si="0"/>
        <v>3.6472499999999997</v>
      </c>
      <c r="T21" s="76">
        <f t="shared" si="1"/>
        <v>3.6472499999999997</v>
      </c>
      <c r="U21" s="77"/>
    </row>
    <row r="22" spans="3:17" s="88" customFormat="1" ht="30" customHeight="1">
      <c r="C22" s="85"/>
      <c r="D22" s="86"/>
      <c r="E22" s="86"/>
      <c r="F22" s="86"/>
      <c r="G22" s="86"/>
      <c r="H22" s="86"/>
      <c r="I22" s="86"/>
      <c r="J22" s="86"/>
      <c r="K22" s="87"/>
      <c r="L22" s="86"/>
      <c r="M22" s="86"/>
      <c r="N22" s="86"/>
      <c r="O22" s="86"/>
      <c r="P22" s="86"/>
      <c r="Q22" s="86"/>
    </row>
    <row r="23" spans="3:17" s="88" customFormat="1" ht="17.25" customHeight="1">
      <c r="C23" s="85" t="s">
        <v>96</v>
      </c>
      <c r="D23" s="86"/>
      <c r="E23" s="86"/>
      <c r="F23" s="86"/>
      <c r="G23" s="86"/>
      <c r="H23" s="86"/>
      <c r="I23" s="86"/>
      <c r="J23" s="86"/>
      <c r="K23" s="87" t="s">
        <v>220</v>
      </c>
      <c r="L23" s="86"/>
      <c r="M23" s="86"/>
      <c r="N23" s="86"/>
      <c r="O23" s="86"/>
      <c r="P23" s="86"/>
      <c r="Q23" s="86"/>
    </row>
    <row r="24" spans="3:12" ht="30.75" customHeight="1">
      <c r="C24" s="85"/>
      <c r="D24" s="86"/>
      <c r="E24" s="86"/>
      <c r="F24" s="86"/>
      <c r="G24" s="86"/>
      <c r="H24" s="86"/>
      <c r="I24" s="86"/>
      <c r="J24" s="86"/>
      <c r="K24" s="87"/>
      <c r="L24" s="86"/>
    </row>
    <row r="25" spans="3:12" ht="15.75">
      <c r="C25" s="85" t="s">
        <v>97</v>
      </c>
      <c r="D25" s="86"/>
      <c r="E25" s="86"/>
      <c r="F25" s="86"/>
      <c r="G25" s="86"/>
      <c r="H25" s="86"/>
      <c r="I25" s="86"/>
      <c r="J25" s="86"/>
      <c r="K25" s="87" t="s">
        <v>221</v>
      </c>
      <c r="L25" s="86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" bottom="0" header="0" footer="0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25"/>
  <sheetViews>
    <sheetView view="pageBreakPreview" zoomScale="75" zoomScaleNormal="80" zoomScaleSheetLayoutView="75" zoomScalePageLayoutView="0" workbookViewId="0" topLeftCell="A1">
      <selection activeCell="J14" sqref="J14:J15"/>
    </sheetView>
  </sheetViews>
  <sheetFormatPr defaultColWidth="9.140625" defaultRowHeight="15"/>
  <cols>
    <col min="1" max="1" width="6.57421875" style="118" customWidth="1"/>
    <col min="2" max="2" width="3.57421875" style="118" hidden="1" customWidth="1"/>
    <col min="3" max="3" width="23.7109375" style="118" customWidth="1"/>
    <col min="4" max="5" width="9.140625" style="118" customWidth="1"/>
    <col min="6" max="7" width="16.28125" style="118" customWidth="1"/>
    <col min="8" max="8" width="23.7109375" style="118" customWidth="1"/>
    <col min="9" max="9" width="10.57421875" style="118" customWidth="1"/>
    <col min="10" max="10" width="15.7109375" style="118" customWidth="1"/>
    <col min="11" max="11" width="26.140625" style="118" customWidth="1"/>
    <col min="12" max="13" width="6.421875" style="118" customWidth="1"/>
    <col min="14" max="17" width="9.140625" style="118" customWidth="1"/>
    <col min="18" max="18" width="5.57421875" style="118" hidden="1" customWidth="1"/>
    <col min="19" max="19" width="10.140625" style="118" bestFit="1" customWidth="1"/>
    <col min="20" max="20" width="10.7109375" style="118" customWidth="1"/>
    <col min="21" max="21" width="8.00390625" style="118" hidden="1" customWidth="1"/>
    <col min="22" max="16384" width="9.140625" style="118" customWidth="1"/>
  </cols>
  <sheetData>
    <row r="1" spans="1:21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s="46" customFormat="1" ht="18" customHeight="1">
      <c r="A2" s="183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s="46" customFormat="1" ht="18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47"/>
    </row>
    <row r="4" spans="1:21" ht="18" customHeight="1">
      <c r="A4" s="185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45"/>
    </row>
    <row r="5" spans="1:21" ht="18" customHeight="1">
      <c r="A5" s="185" t="s">
        <v>131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ht="18" customHeight="1">
      <c r="A6" s="185" t="s">
        <v>128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0" s="44" customFormat="1" ht="15">
      <c r="A7" s="49"/>
      <c r="B7" s="49"/>
      <c r="C7" s="49" t="s">
        <v>129</v>
      </c>
      <c r="D7" s="51" t="s">
        <v>261</v>
      </c>
      <c r="E7" s="118"/>
      <c r="F7" s="118"/>
      <c r="G7" s="119"/>
      <c r="H7" s="119"/>
      <c r="I7" s="119"/>
      <c r="J7" s="119"/>
      <c r="K7" s="119"/>
      <c r="L7" s="49"/>
      <c r="M7" s="49"/>
      <c r="N7" s="49"/>
      <c r="O7" s="49"/>
      <c r="P7" s="49"/>
      <c r="Q7" s="49"/>
      <c r="R7" s="49"/>
      <c r="S7" s="49"/>
      <c r="T7" s="55"/>
    </row>
    <row r="8" spans="1:20" s="44" customFormat="1" ht="15">
      <c r="A8" s="49"/>
      <c r="B8" s="49"/>
      <c r="C8" s="49"/>
      <c r="D8" s="51" t="s">
        <v>262</v>
      </c>
      <c r="E8" s="118"/>
      <c r="F8" s="118"/>
      <c r="G8" s="119"/>
      <c r="H8" s="119"/>
      <c r="I8" s="119"/>
      <c r="J8" s="119"/>
      <c r="K8" s="119"/>
      <c r="L8" s="49"/>
      <c r="M8" s="49"/>
      <c r="N8" s="49"/>
      <c r="O8" s="49"/>
      <c r="P8" s="49"/>
      <c r="Q8" s="49"/>
      <c r="R8" s="49"/>
      <c r="S8" s="49"/>
      <c r="T8" s="55"/>
    </row>
    <row r="9" spans="1:20" s="44" customFormat="1" ht="15">
      <c r="A9" s="49"/>
      <c r="B9" s="49"/>
      <c r="C9" s="49"/>
      <c r="D9" s="51" t="s">
        <v>264</v>
      </c>
      <c r="E9" s="118"/>
      <c r="F9" s="118"/>
      <c r="G9" s="119"/>
      <c r="H9" s="119"/>
      <c r="I9" s="119"/>
      <c r="J9" s="119"/>
      <c r="K9" s="119"/>
      <c r="L9" s="49"/>
      <c r="M9" s="49"/>
      <c r="N9" s="49"/>
      <c r="O9" s="49"/>
      <c r="P9" s="49"/>
      <c r="Q9" s="49"/>
      <c r="R9" s="49"/>
      <c r="S9" s="49"/>
      <c r="T9" s="55"/>
    </row>
    <row r="10" spans="1:20" s="44" customFormat="1" ht="18" customHeight="1">
      <c r="A10" s="56"/>
      <c r="B10" s="57"/>
      <c r="C10" s="57"/>
      <c r="D10" s="51" t="s">
        <v>263</v>
      </c>
      <c r="E10" s="119"/>
      <c r="F10" s="119"/>
      <c r="G10" s="119"/>
      <c r="H10" s="119"/>
      <c r="I10" s="119"/>
      <c r="J10" s="119"/>
      <c r="K10" s="119"/>
      <c r="L10" s="57"/>
      <c r="M10" s="57"/>
      <c r="N10" s="57"/>
      <c r="O10" s="57"/>
      <c r="P10" s="57"/>
      <c r="Q10" s="57"/>
      <c r="R10" s="57"/>
      <c r="S10" s="57"/>
      <c r="T10" s="57"/>
    </row>
    <row r="11" spans="1:19" ht="18">
      <c r="A11" s="49"/>
      <c r="B11" s="49"/>
      <c r="C11" s="49"/>
      <c r="D11" s="57"/>
      <c r="E11" s="119"/>
      <c r="F11" s="119"/>
      <c r="G11" s="48"/>
      <c r="H11" s="48"/>
      <c r="I11" s="48"/>
      <c r="J11" s="48"/>
      <c r="K11" s="49"/>
      <c r="L11" s="49"/>
      <c r="M11" s="49"/>
      <c r="N11" s="49"/>
      <c r="O11" s="49"/>
      <c r="P11" s="49"/>
      <c r="Q11" s="49"/>
      <c r="R11" s="49"/>
      <c r="S11" s="49"/>
    </row>
    <row r="12" spans="1:21" ht="15.75" thickBot="1">
      <c r="A12" s="61" t="s">
        <v>2</v>
      </c>
      <c r="B12" s="62"/>
      <c r="C12" s="63"/>
      <c r="D12" s="63"/>
      <c r="E12" s="63"/>
      <c r="F12" s="63"/>
      <c r="G12" s="63"/>
      <c r="H12" s="63"/>
      <c r="I12" s="63"/>
      <c r="J12" s="64"/>
      <c r="K12" s="62"/>
      <c r="L12" s="62"/>
      <c r="M12" s="62"/>
      <c r="N12" s="62"/>
      <c r="O12" s="62"/>
      <c r="P12" s="62"/>
      <c r="Q12" s="62"/>
      <c r="R12" s="62"/>
      <c r="S12" s="65" t="s">
        <v>132</v>
      </c>
      <c r="T12" s="65"/>
      <c r="U12" s="65"/>
    </row>
    <row r="13" spans="1:21" ht="78.75" customHeight="1" thickBot="1">
      <c r="A13" s="66" t="s">
        <v>103</v>
      </c>
      <c r="B13" s="67" t="s">
        <v>104</v>
      </c>
      <c r="C13" s="68" t="s">
        <v>105</v>
      </c>
      <c r="D13" s="68" t="s">
        <v>7</v>
      </c>
      <c r="E13" s="66" t="s">
        <v>8</v>
      </c>
      <c r="F13" s="68" t="s">
        <v>9</v>
      </c>
      <c r="G13" s="68" t="s">
        <v>106</v>
      </c>
      <c r="H13" s="68" t="s">
        <v>107</v>
      </c>
      <c r="I13" s="68" t="s">
        <v>7</v>
      </c>
      <c r="J13" s="68" t="s">
        <v>12</v>
      </c>
      <c r="K13" s="68" t="s">
        <v>13</v>
      </c>
      <c r="L13" s="66" t="s">
        <v>108</v>
      </c>
      <c r="M13" s="66" t="s">
        <v>109</v>
      </c>
      <c r="N13" s="69" t="s">
        <v>110</v>
      </c>
      <c r="O13" s="69" t="s">
        <v>111</v>
      </c>
      <c r="P13" s="69" t="s">
        <v>112</v>
      </c>
      <c r="Q13" s="69" t="s">
        <v>113</v>
      </c>
      <c r="R13" s="66" t="s">
        <v>114</v>
      </c>
      <c r="S13" s="69" t="s">
        <v>115</v>
      </c>
      <c r="T13" s="70" t="s">
        <v>116</v>
      </c>
      <c r="U13" s="120" t="s">
        <v>117</v>
      </c>
    </row>
    <row r="14" spans="1:21" ht="33.75" customHeight="1">
      <c r="A14" s="206">
        <v>1</v>
      </c>
      <c r="B14" s="207"/>
      <c r="C14" s="18" t="s">
        <v>78</v>
      </c>
      <c r="D14" s="28" t="s">
        <v>79</v>
      </c>
      <c r="E14" s="15" t="s">
        <v>76</v>
      </c>
      <c r="F14" s="165" t="s">
        <v>23</v>
      </c>
      <c r="G14" s="165" t="s">
        <v>80</v>
      </c>
      <c r="H14" s="167" t="s">
        <v>24</v>
      </c>
      <c r="I14" s="169" t="s">
        <v>25</v>
      </c>
      <c r="J14" s="171" t="s">
        <v>20</v>
      </c>
      <c r="K14" s="173" t="s">
        <v>158</v>
      </c>
      <c r="L14" s="202">
        <v>1</v>
      </c>
      <c r="M14" s="202" t="s">
        <v>124</v>
      </c>
      <c r="N14" s="204">
        <v>7.065</v>
      </c>
      <c r="O14" s="205">
        <v>6.581</v>
      </c>
      <c r="P14" s="208">
        <v>7.07</v>
      </c>
      <c r="Q14" s="208">
        <v>8.431</v>
      </c>
      <c r="R14" s="208"/>
      <c r="S14" s="203">
        <f>AVERAGE(N14:Q14)</f>
        <v>7.28675</v>
      </c>
      <c r="T14" s="203">
        <f>S14</f>
        <v>7.28675</v>
      </c>
      <c r="U14" s="121"/>
    </row>
    <row r="15" spans="1:21" ht="33.75" customHeight="1" thickBot="1">
      <c r="A15" s="206"/>
      <c r="B15" s="207"/>
      <c r="C15" s="25" t="s">
        <v>81</v>
      </c>
      <c r="D15" s="28" t="s">
        <v>82</v>
      </c>
      <c r="E15" s="15" t="s">
        <v>76</v>
      </c>
      <c r="F15" s="166"/>
      <c r="G15" s="166"/>
      <c r="H15" s="168"/>
      <c r="I15" s="170"/>
      <c r="J15" s="172"/>
      <c r="K15" s="174"/>
      <c r="L15" s="202"/>
      <c r="M15" s="202"/>
      <c r="N15" s="204"/>
      <c r="O15" s="205"/>
      <c r="P15" s="208"/>
      <c r="Q15" s="208"/>
      <c r="R15" s="208"/>
      <c r="S15" s="203"/>
      <c r="T15" s="203"/>
      <c r="U15" s="121"/>
    </row>
    <row r="16" spans="1:21" ht="33.75" customHeight="1">
      <c r="A16" s="206">
        <v>2</v>
      </c>
      <c r="B16" s="207"/>
      <c r="C16" s="18" t="s">
        <v>70</v>
      </c>
      <c r="D16" s="19" t="s">
        <v>71</v>
      </c>
      <c r="E16" s="15">
        <v>1</v>
      </c>
      <c r="F16" s="165" t="s">
        <v>23</v>
      </c>
      <c r="G16" s="165" t="s">
        <v>80</v>
      </c>
      <c r="H16" s="167" t="s">
        <v>197</v>
      </c>
      <c r="I16" s="169" t="s">
        <v>198</v>
      </c>
      <c r="J16" s="171" t="s">
        <v>20</v>
      </c>
      <c r="K16" s="173" t="s">
        <v>158</v>
      </c>
      <c r="L16" s="202">
        <v>1</v>
      </c>
      <c r="M16" s="202" t="s">
        <v>124</v>
      </c>
      <c r="N16" s="204">
        <v>6.055</v>
      </c>
      <c r="O16" s="205">
        <v>3.413</v>
      </c>
      <c r="P16" s="208">
        <v>6.66</v>
      </c>
      <c r="Q16" s="208">
        <v>4.023</v>
      </c>
      <c r="R16" s="208"/>
      <c r="S16" s="203">
        <f>AVERAGE(N16:Q16)</f>
        <v>5.03775</v>
      </c>
      <c r="T16" s="203">
        <f>S16</f>
        <v>5.03775</v>
      </c>
      <c r="U16" s="209"/>
    </row>
    <row r="17" spans="1:21" ht="33.75" customHeight="1" thickBot="1">
      <c r="A17" s="206"/>
      <c r="B17" s="207"/>
      <c r="C17" s="18" t="s">
        <v>74</v>
      </c>
      <c r="D17" s="19" t="s">
        <v>75</v>
      </c>
      <c r="E17" s="20" t="s">
        <v>76</v>
      </c>
      <c r="F17" s="166"/>
      <c r="G17" s="166"/>
      <c r="H17" s="168"/>
      <c r="I17" s="170"/>
      <c r="J17" s="172"/>
      <c r="K17" s="174"/>
      <c r="L17" s="202"/>
      <c r="M17" s="202"/>
      <c r="N17" s="204"/>
      <c r="O17" s="205"/>
      <c r="P17" s="208"/>
      <c r="Q17" s="208"/>
      <c r="R17" s="208"/>
      <c r="S17" s="203"/>
      <c r="T17" s="203"/>
      <c r="U17" s="210"/>
    </row>
    <row r="18" spans="1:21" ht="33.75" customHeight="1">
      <c r="A18" s="200">
        <v>3</v>
      </c>
      <c r="B18" s="72"/>
      <c r="C18" s="25" t="s">
        <v>90</v>
      </c>
      <c r="D18" s="28" t="s">
        <v>91</v>
      </c>
      <c r="E18" s="15">
        <v>2</v>
      </c>
      <c r="F18" s="165" t="s">
        <v>23</v>
      </c>
      <c r="G18" s="165" t="s">
        <v>80</v>
      </c>
      <c r="H18" s="167" t="s">
        <v>24</v>
      </c>
      <c r="I18" s="169" t="s">
        <v>25</v>
      </c>
      <c r="J18" s="171" t="s">
        <v>20</v>
      </c>
      <c r="K18" s="173" t="s">
        <v>206</v>
      </c>
      <c r="L18" s="202">
        <v>1</v>
      </c>
      <c r="M18" s="202" t="s">
        <v>124</v>
      </c>
      <c r="N18" s="204">
        <v>5.81</v>
      </c>
      <c r="O18" s="204">
        <v>3.64</v>
      </c>
      <c r="P18" s="204">
        <v>6.215</v>
      </c>
      <c r="Q18" s="204">
        <v>4.013</v>
      </c>
      <c r="R18" s="204"/>
      <c r="S18" s="203">
        <f>AVERAGE(N18:Q18)</f>
        <v>4.919499999999999</v>
      </c>
      <c r="T18" s="203">
        <f>S18</f>
        <v>4.919499999999999</v>
      </c>
      <c r="U18" s="121"/>
    </row>
    <row r="19" spans="1:21" ht="33.75" customHeight="1">
      <c r="A19" s="201"/>
      <c r="B19" s="72"/>
      <c r="C19" s="18" t="s">
        <v>93</v>
      </c>
      <c r="D19" s="19" t="s">
        <v>94</v>
      </c>
      <c r="E19" s="29">
        <v>1</v>
      </c>
      <c r="F19" s="166"/>
      <c r="G19" s="166"/>
      <c r="H19" s="168"/>
      <c r="I19" s="170"/>
      <c r="J19" s="172"/>
      <c r="K19" s="174"/>
      <c r="L19" s="202"/>
      <c r="M19" s="202"/>
      <c r="N19" s="204"/>
      <c r="O19" s="204"/>
      <c r="P19" s="204"/>
      <c r="Q19" s="204"/>
      <c r="R19" s="204"/>
      <c r="S19" s="203"/>
      <c r="T19" s="203"/>
      <c r="U19" s="121"/>
    </row>
    <row r="20" spans="1:21" ht="33.75" customHeight="1">
      <c r="A20" s="200">
        <v>4</v>
      </c>
      <c r="B20" s="72"/>
      <c r="C20" s="25" t="s">
        <v>83</v>
      </c>
      <c r="D20" s="28" t="s">
        <v>84</v>
      </c>
      <c r="E20" s="29" t="s">
        <v>76</v>
      </c>
      <c r="F20" s="165" t="s">
        <v>149</v>
      </c>
      <c r="G20" s="165" t="s">
        <v>154</v>
      </c>
      <c r="H20" s="167" t="s">
        <v>18</v>
      </c>
      <c r="I20" s="169" t="s">
        <v>19</v>
      </c>
      <c r="J20" s="171" t="s">
        <v>20</v>
      </c>
      <c r="K20" s="175" t="s">
        <v>49</v>
      </c>
      <c r="L20" s="202">
        <v>1</v>
      </c>
      <c r="M20" s="202" t="s">
        <v>124</v>
      </c>
      <c r="N20" s="204">
        <v>6.465</v>
      </c>
      <c r="O20" s="204">
        <v>3.155</v>
      </c>
      <c r="P20" s="204">
        <v>5.15</v>
      </c>
      <c r="Q20" s="204">
        <v>3.675</v>
      </c>
      <c r="R20" s="204"/>
      <c r="S20" s="203">
        <f>AVERAGE(N20:Q20)</f>
        <v>4.61125</v>
      </c>
      <c r="T20" s="203">
        <f>S20</f>
        <v>4.61125</v>
      </c>
      <c r="U20" s="121"/>
    </row>
    <row r="21" spans="1:21" ht="33.75" customHeight="1">
      <c r="A21" s="201"/>
      <c r="B21" s="72"/>
      <c r="C21" s="18" t="s">
        <v>50</v>
      </c>
      <c r="D21" s="28" t="s">
        <v>51</v>
      </c>
      <c r="E21" s="15">
        <v>2</v>
      </c>
      <c r="F21" s="166"/>
      <c r="G21" s="166"/>
      <c r="H21" s="168"/>
      <c r="I21" s="170"/>
      <c r="J21" s="172"/>
      <c r="K21" s="176"/>
      <c r="L21" s="202"/>
      <c r="M21" s="202"/>
      <c r="N21" s="204"/>
      <c r="O21" s="204"/>
      <c r="P21" s="204"/>
      <c r="Q21" s="204"/>
      <c r="R21" s="204"/>
      <c r="S21" s="203"/>
      <c r="T21" s="203"/>
      <c r="U21" s="121"/>
    </row>
    <row r="22" ht="30" customHeight="1"/>
    <row r="23" spans="3:17" s="88" customFormat="1" ht="30" customHeight="1">
      <c r="C23" s="85" t="s">
        <v>96</v>
      </c>
      <c r="D23" s="86"/>
      <c r="E23" s="86"/>
      <c r="F23" s="86"/>
      <c r="G23" s="86"/>
      <c r="H23" s="86"/>
      <c r="I23" s="86"/>
      <c r="J23" s="86"/>
      <c r="K23" s="87" t="s">
        <v>220</v>
      </c>
      <c r="L23" s="86"/>
      <c r="M23" s="86"/>
      <c r="N23" s="86"/>
      <c r="O23" s="86"/>
      <c r="P23" s="86"/>
      <c r="Q23" s="86"/>
    </row>
    <row r="24" spans="3:17" s="88" customFormat="1" ht="30" customHeight="1">
      <c r="C24" s="85"/>
      <c r="D24" s="86"/>
      <c r="E24" s="86"/>
      <c r="F24" s="86"/>
      <c r="G24" s="86"/>
      <c r="H24" s="86"/>
      <c r="I24" s="86"/>
      <c r="J24" s="86"/>
      <c r="K24" s="87"/>
      <c r="L24" s="86"/>
      <c r="M24" s="86"/>
      <c r="N24" s="86"/>
      <c r="O24" s="86"/>
      <c r="P24" s="86"/>
      <c r="Q24" s="86"/>
    </row>
    <row r="25" spans="3:17" s="88" customFormat="1" ht="30" customHeight="1">
      <c r="C25" s="85" t="s">
        <v>97</v>
      </c>
      <c r="D25" s="86"/>
      <c r="E25" s="86"/>
      <c r="F25" s="86"/>
      <c r="G25" s="86"/>
      <c r="H25" s="86"/>
      <c r="I25" s="86"/>
      <c r="J25" s="86"/>
      <c r="K25" s="87" t="s">
        <v>221</v>
      </c>
      <c r="L25" s="86"/>
      <c r="M25" s="86"/>
      <c r="N25" s="86"/>
      <c r="O25" s="86"/>
      <c r="P25" s="86"/>
      <c r="Q25" s="86"/>
    </row>
  </sheetData>
  <sheetProtection/>
  <mergeCells count="73">
    <mergeCell ref="T20:T21"/>
    <mergeCell ref="R18:R19"/>
    <mergeCell ref="S18:S19"/>
    <mergeCell ref="T18:T19"/>
    <mergeCell ref="U16:U17"/>
    <mergeCell ref="Q16:Q17"/>
    <mergeCell ref="R16:R17"/>
    <mergeCell ref="S16:S17"/>
    <mergeCell ref="T16:T17"/>
    <mergeCell ref="Q20:Q21"/>
    <mergeCell ref="Q18:Q19"/>
    <mergeCell ref="R20:R21"/>
    <mergeCell ref="S20:S21"/>
    <mergeCell ref="P16:P17"/>
    <mergeCell ref="N20:N21"/>
    <mergeCell ref="N18:N19"/>
    <mergeCell ref="O20:O21"/>
    <mergeCell ref="O18:O19"/>
    <mergeCell ref="P20:P21"/>
    <mergeCell ref="P18:P19"/>
    <mergeCell ref="H16:H17"/>
    <mergeCell ref="N16:N17"/>
    <mergeCell ref="P14:P15"/>
    <mergeCell ref="I16:I17"/>
    <mergeCell ref="J16:J17"/>
    <mergeCell ref="K16:K17"/>
    <mergeCell ref="L16:L17"/>
    <mergeCell ref="M16:M17"/>
    <mergeCell ref="I14:I15"/>
    <mergeCell ref="O16:O17"/>
    <mergeCell ref="A16:A17"/>
    <mergeCell ref="B16:B17"/>
    <mergeCell ref="F16:F17"/>
    <mergeCell ref="G16:G17"/>
    <mergeCell ref="R14:R15"/>
    <mergeCell ref="S14:S15"/>
    <mergeCell ref="A1:U1"/>
    <mergeCell ref="A2:U2"/>
    <mergeCell ref="A3:T3"/>
    <mergeCell ref="A4:T4"/>
    <mergeCell ref="A5:U5"/>
    <mergeCell ref="F14:F15"/>
    <mergeCell ref="G14:G15"/>
    <mergeCell ref="H14:H15"/>
    <mergeCell ref="Q14:Q15"/>
    <mergeCell ref="A6:U6"/>
    <mergeCell ref="T14:T15"/>
    <mergeCell ref="J14:J15"/>
    <mergeCell ref="K14:K15"/>
    <mergeCell ref="L14:L15"/>
    <mergeCell ref="M14:M15"/>
    <mergeCell ref="N14:N15"/>
    <mergeCell ref="O14:O15"/>
    <mergeCell ref="A14:A15"/>
    <mergeCell ref="B14:B15"/>
    <mergeCell ref="M20:M21"/>
    <mergeCell ref="M18:M19"/>
    <mergeCell ref="K20:K21"/>
    <mergeCell ref="F18:F19"/>
    <mergeCell ref="G18:G19"/>
    <mergeCell ref="H18:H19"/>
    <mergeCell ref="I18:I19"/>
    <mergeCell ref="J18:J19"/>
    <mergeCell ref="K18:K19"/>
    <mergeCell ref="F20:F21"/>
    <mergeCell ref="A20:A21"/>
    <mergeCell ref="A18:A19"/>
    <mergeCell ref="L20:L21"/>
    <mergeCell ref="L18:L19"/>
    <mergeCell ref="G20:G21"/>
    <mergeCell ref="H20:H21"/>
    <mergeCell ref="I20:I21"/>
    <mergeCell ref="J20:J21"/>
  </mergeCells>
  <conditionalFormatting sqref="C17:D17">
    <cfRule type="duplicateValues" priority="2" dxfId="0" stopIfTrue="1">
      <formula>AND(COUNTIF($C$17:$D$17,C17)&gt;1,NOT(ISBLANK(C17)))</formula>
    </cfRule>
  </conditionalFormatting>
  <conditionalFormatting sqref="C14:D14">
    <cfRule type="duplicateValues" priority="1" dxfId="0" stopIfTrue="1">
      <formula>AND(COUNTIF($C$14:$D$14,C14)&gt;1,NOT(ISBLANK(C14)))</formula>
    </cfRule>
  </conditionalFormatting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26"/>
  <sheetViews>
    <sheetView view="pageBreakPreview" zoomScale="75" zoomScaleNormal="80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5.421875" style="118" customWidth="1"/>
    <col min="2" max="2" width="3.57421875" style="118" hidden="1" customWidth="1"/>
    <col min="3" max="3" width="20.140625" style="118" customWidth="1"/>
    <col min="4" max="5" width="9.140625" style="118" customWidth="1"/>
    <col min="6" max="7" width="16.421875" style="118" customWidth="1"/>
    <col min="8" max="8" width="21.421875" style="118" customWidth="1"/>
    <col min="9" max="9" width="10.421875" style="118" customWidth="1"/>
    <col min="10" max="10" width="15.7109375" style="118" customWidth="1"/>
    <col min="11" max="11" width="23.8515625" style="118" customWidth="1"/>
    <col min="12" max="14" width="6.421875" style="118" customWidth="1"/>
    <col min="15" max="18" width="9.140625" style="118" customWidth="1"/>
    <col min="19" max="19" width="5.57421875" style="118" customWidth="1"/>
    <col min="20" max="20" width="10.140625" style="118" bestFit="1" customWidth="1"/>
    <col min="21" max="21" width="10.7109375" style="118" customWidth="1"/>
    <col min="22" max="22" width="8.00390625" style="118" hidden="1" customWidth="1"/>
    <col min="23" max="16384" width="9.140625" style="118" customWidth="1"/>
  </cols>
  <sheetData>
    <row r="1" spans="1:23" ht="53.25" customHeight="1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46" customFormat="1" ht="18" customHeight="1">
      <c r="A2" s="183" t="s">
        <v>133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s="46" customFormat="1" ht="18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8" customHeight="1">
      <c r="A4" s="185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18" customHeight="1">
      <c r="A5" s="185" t="s">
        <v>130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</row>
    <row r="6" spans="1:23" ht="18" customHeight="1">
      <c r="A6" s="185" t="s">
        <v>128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1:23" ht="18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1" s="44" customFormat="1" ht="15">
      <c r="A8" s="49"/>
      <c r="B8" s="49"/>
      <c r="C8" s="49" t="s">
        <v>129</v>
      </c>
      <c r="D8" s="51" t="s">
        <v>230</v>
      </c>
      <c r="E8" s="118"/>
      <c r="F8" s="118"/>
      <c r="G8" s="119"/>
      <c r="H8" s="119"/>
      <c r="I8" s="119"/>
      <c r="J8" s="119"/>
      <c r="K8" s="119"/>
      <c r="L8" s="49"/>
      <c r="M8" s="49"/>
      <c r="N8" s="49"/>
      <c r="O8" s="49"/>
      <c r="P8" s="49"/>
      <c r="Q8" s="49"/>
      <c r="R8" s="49"/>
      <c r="S8" s="49"/>
      <c r="T8" s="49"/>
      <c r="U8" s="55"/>
    </row>
    <row r="9" spans="1:21" s="44" customFormat="1" ht="15">
      <c r="A9" s="49"/>
      <c r="B9" s="49"/>
      <c r="C9" s="49"/>
      <c r="D9" s="51" t="s">
        <v>225</v>
      </c>
      <c r="E9" s="118"/>
      <c r="F9" s="118"/>
      <c r="G9" s="119"/>
      <c r="H9" s="119"/>
      <c r="I9" s="119"/>
      <c r="J9" s="119"/>
      <c r="K9" s="119"/>
      <c r="L9" s="49"/>
      <c r="M9" s="49"/>
      <c r="N9" s="49"/>
      <c r="O9" s="49"/>
      <c r="P9" s="49"/>
      <c r="Q9" s="49"/>
      <c r="R9" s="49"/>
      <c r="S9" s="49"/>
      <c r="T9" s="49"/>
      <c r="U9" s="55"/>
    </row>
    <row r="10" spans="1:21" s="44" customFormat="1" ht="15">
      <c r="A10" s="49"/>
      <c r="B10" s="49"/>
      <c r="C10" s="49"/>
      <c r="D10" s="51" t="s">
        <v>227</v>
      </c>
      <c r="E10" s="118"/>
      <c r="F10" s="118"/>
      <c r="G10" s="119"/>
      <c r="H10" s="119"/>
      <c r="I10" s="119"/>
      <c r="J10" s="119"/>
      <c r="K10" s="119"/>
      <c r="L10" s="49"/>
      <c r="M10" s="49"/>
      <c r="N10" s="49"/>
      <c r="O10" s="49"/>
      <c r="P10" s="49"/>
      <c r="Q10" s="49"/>
      <c r="R10" s="49"/>
      <c r="S10" s="49"/>
      <c r="T10" s="49"/>
      <c r="U10" s="55"/>
    </row>
    <row r="11" spans="1:21" s="44" customFormat="1" ht="18" customHeight="1">
      <c r="A11" s="56"/>
      <c r="B11" s="57"/>
      <c r="C11" s="57"/>
      <c r="D11" s="51" t="s">
        <v>226</v>
      </c>
      <c r="E11" s="119"/>
      <c r="F11" s="119"/>
      <c r="G11" s="119"/>
      <c r="H11" s="119"/>
      <c r="I11" s="119"/>
      <c r="J11" s="119"/>
      <c r="K11" s="119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0" ht="18">
      <c r="A12" s="49"/>
      <c r="B12" s="49"/>
      <c r="C12" s="49"/>
      <c r="D12" s="57"/>
      <c r="E12" s="119"/>
      <c r="F12" s="119"/>
      <c r="G12" s="48"/>
      <c r="H12" s="48"/>
      <c r="I12" s="48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2" ht="15.75" thickBot="1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4"/>
      <c r="K13" s="62"/>
      <c r="L13" s="62"/>
      <c r="M13" s="62"/>
      <c r="N13" s="62"/>
      <c r="O13" s="62"/>
      <c r="P13" s="62"/>
      <c r="Q13" s="62"/>
      <c r="R13" s="62"/>
      <c r="S13" s="62"/>
      <c r="T13" s="65" t="s">
        <v>132</v>
      </c>
      <c r="U13" s="65"/>
      <c r="V13" s="65"/>
    </row>
    <row r="14" spans="1:22" ht="78.75" customHeight="1" thickBot="1">
      <c r="A14" s="66" t="s">
        <v>103</v>
      </c>
      <c r="B14" s="67" t="s">
        <v>104</v>
      </c>
      <c r="C14" s="68" t="s">
        <v>105</v>
      </c>
      <c r="D14" s="68" t="s">
        <v>7</v>
      </c>
      <c r="E14" s="66" t="s">
        <v>8</v>
      </c>
      <c r="F14" s="68" t="s">
        <v>9</v>
      </c>
      <c r="G14" s="68" t="s">
        <v>106</v>
      </c>
      <c r="H14" s="68" t="s">
        <v>107</v>
      </c>
      <c r="I14" s="68" t="s">
        <v>7</v>
      </c>
      <c r="J14" s="68" t="s">
        <v>12</v>
      </c>
      <c r="K14" s="68" t="s">
        <v>13</v>
      </c>
      <c r="L14" s="66" t="s">
        <v>108</v>
      </c>
      <c r="M14" s="66" t="s">
        <v>228</v>
      </c>
      <c r="N14" s="66" t="s">
        <v>109</v>
      </c>
      <c r="O14" s="69" t="s">
        <v>110</v>
      </c>
      <c r="P14" s="69" t="s">
        <v>111</v>
      </c>
      <c r="Q14" s="69" t="s">
        <v>112</v>
      </c>
      <c r="R14" s="69" t="s">
        <v>113</v>
      </c>
      <c r="S14" s="66" t="s">
        <v>114</v>
      </c>
      <c r="T14" s="69" t="s">
        <v>115</v>
      </c>
      <c r="U14" s="70" t="s">
        <v>116</v>
      </c>
      <c r="V14" s="120" t="s">
        <v>117</v>
      </c>
    </row>
    <row r="15" spans="1:22" ht="33.75" customHeight="1">
      <c r="A15" s="206">
        <v>1</v>
      </c>
      <c r="B15" s="207"/>
      <c r="C15" s="18" t="s">
        <v>86</v>
      </c>
      <c r="D15" s="28" t="s">
        <v>87</v>
      </c>
      <c r="E15" s="15">
        <v>1</v>
      </c>
      <c r="F15" s="165" t="s">
        <v>23</v>
      </c>
      <c r="G15" s="165" t="s">
        <v>80</v>
      </c>
      <c r="H15" s="167" t="s">
        <v>24</v>
      </c>
      <c r="I15" s="169" t="s">
        <v>25</v>
      </c>
      <c r="J15" s="171" t="s">
        <v>20</v>
      </c>
      <c r="K15" s="173" t="s">
        <v>158</v>
      </c>
      <c r="L15" s="202">
        <v>1</v>
      </c>
      <c r="M15" s="139" t="s">
        <v>229</v>
      </c>
      <c r="N15" s="202" t="s">
        <v>124</v>
      </c>
      <c r="O15" s="204">
        <v>6.905</v>
      </c>
      <c r="P15" s="205">
        <v>3.53</v>
      </c>
      <c r="Q15" s="208">
        <v>7.09</v>
      </c>
      <c r="R15" s="208">
        <v>3.806</v>
      </c>
      <c r="S15" s="208"/>
      <c r="T15" s="203">
        <f>AVERAGE(O15:R15)</f>
        <v>5.33275</v>
      </c>
      <c r="U15" s="203">
        <f>T15</f>
        <v>5.33275</v>
      </c>
      <c r="V15" s="209"/>
    </row>
    <row r="16" spans="1:22" ht="33" customHeight="1" thickBot="1">
      <c r="A16" s="206"/>
      <c r="B16" s="207"/>
      <c r="C16" s="25" t="s">
        <v>88</v>
      </c>
      <c r="D16" s="28" t="s">
        <v>89</v>
      </c>
      <c r="E16" s="15" t="s">
        <v>76</v>
      </c>
      <c r="F16" s="166"/>
      <c r="G16" s="166"/>
      <c r="H16" s="168"/>
      <c r="I16" s="170"/>
      <c r="J16" s="172"/>
      <c r="K16" s="174"/>
      <c r="L16" s="202"/>
      <c r="M16" s="140"/>
      <c r="N16" s="202"/>
      <c r="O16" s="204"/>
      <c r="P16" s="205"/>
      <c r="Q16" s="208"/>
      <c r="R16" s="208"/>
      <c r="S16" s="208"/>
      <c r="T16" s="203"/>
      <c r="U16" s="203"/>
      <c r="V16" s="210"/>
    </row>
    <row r="17" spans="1:22" ht="33.75" customHeight="1">
      <c r="A17" s="200">
        <v>2</v>
      </c>
      <c r="B17" s="72"/>
      <c r="C17" s="18" t="s">
        <v>72</v>
      </c>
      <c r="D17" s="19" t="s">
        <v>73</v>
      </c>
      <c r="E17" s="15">
        <v>1</v>
      </c>
      <c r="F17" s="165" t="s">
        <v>23</v>
      </c>
      <c r="G17" s="165" t="s">
        <v>80</v>
      </c>
      <c r="H17" s="167" t="s">
        <v>197</v>
      </c>
      <c r="I17" s="169" t="s">
        <v>198</v>
      </c>
      <c r="J17" s="171" t="s">
        <v>20</v>
      </c>
      <c r="K17" s="173" t="s">
        <v>158</v>
      </c>
      <c r="L17" s="202">
        <v>1</v>
      </c>
      <c r="M17" s="139" t="s">
        <v>229</v>
      </c>
      <c r="N17" s="202" t="s">
        <v>124</v>
      </c>
      <c r="O17" s="204">
        <v>6.775</v>
      </c>
      <c r="P17" s="204">
        <v>3.504</v>
      </c>
      <c r="Q17" s="204">
        <v>6.295</v>
      </c>
      <c r="R17" s="204">
        <v>3.705</v>
      </c>
      <c r="S17" s="204"/>
      <c r="T17" s="203">
        <f>AVERAGE(O17:R17)</f>
        <v>5.069749999999999</v>
      </c>
      <c r="U17" s="203">
        <f>T17</f>
        <v>5.069749999999999</v>
      </c>
      <c r="V17" s="121"/>
    </row>
    <row r="18" spans="1:22" ht="33.75" customHeight="1" thickBot="1">
      <c r="A18" s="201"/>
      <c r="B18" s="72"/>
      <c r="C18" s="25" t="s">
        <v>67</v>
      </c>
      <c r="D18" s="28" t="s">
        <v>68</v>
      </c>
      <c r="E18" s="15">
        <v>1</v>
      </c>
      <c r="F18" s="166"/>
      <c r="G18" s="166"/>
      <c r="H18" s="168"/>
      <c r="I18" s="170"/>
      <c r="J18" s="172"/>
      <c r="K18" s="174"/>
      <c r="L18" s="202"/>
      <c r="M18" s="140"/>
      <c r="N18" s="202"/>
      <c r="O18" s="204"/>
      <c r="P18" s="204"/>
      <c r="Q18" s="204"/>
      <c r="R18" s="204"/>
      <c r="S18" s="204"/>
      <c r="T18" s="203"/>
      <c r="U18" s="203"/>
      <c r="V18" s="121"/>
    </row>
    <row r="19" spans="1:22" ht="33.75" customHeight="1">
      <c r="A19" s="206">
        <v>3</v>
      </c>
      <c r="B19" s="207"/>
      <c r="C19" s="25" t="s">
        <v>208</v>
      </c>
      <c r="D19" s="28" t="s">
        <v>209</v>
      </c>
      <c r="E19" s="15">
        <v>1</v>
      </c>
      <c r="F19" s="165" t="s">
        <v>55</v>
      </c>
      <c r="G19" s="165" t="s">
        <v>55</v>
      </c>
      <c r="H19" s="177" t="s">
        <v>56</v>
      </c>
      <c r="I19" s="169" t="s">
        <v>57</v>
      </c>
      <c r="J19" s="149" t="s">
        <v>58</v>
      </c>
      <c r="K19" s="175" t="s">
        <v>59</v>
      </c>
      <c r="L19" s="202">
        <v>1</v>
      </c>
      <c r="M19" s="139" t="s">
        <v>229</v>
      </c>
      <c r="N19" s="202" t="s">
        <v>124</v>
      </c>
      <c r="O19" s="204">
        <v>6.425</v>
      </c>
      <c r="P19" s="205">
        <v>3.081</v>
      </c>
      <c r="Q19" s="208">
        <v>6.045</v>
      </c>
      <c r="R19" s="208">
        <v>3.769</v>
      </c>
      <c r="S19" s="208"/>
      <c r="T19" s="203">
        <f>AVERAGE(O19:R19)</f>
        <v>4.83</v>
      </c>
      <c r="U19" s="203">
        <f>T19</f>
        <v>4.83</v>
      </c>
      <c r="V19" s="209"/>
    </row>
    <row r="20" spans="1:22" ht="33.75" customHeight="1" thickBot="1">
      <c r="A20" s="206"/>
      <c r="B20" s="207"/>
      <c r="C20" s="18" t="s">
        <v>64</v>
      </c>
      <c r="D20" s="19" t="s">
        <v>202</v>
      </c>
      <c r="E20" s="15">
        <v>2</v>
      </c>
      <c r="F20" s="166"/>
      <c r="G20" s="166"/>
      <c r="H20" s="178"/>
      <c r="I20" s="170"/>
      <c r="J20" s="150"/>
      <c r="K20" s="176"/>
      <c r="L20" s="202"/>
      <c r="M20" s="140"/>
      <c r="N20" s="202"/>
      <c r="O20" s="204"/>
      <c r="P20" s="205"/>
      <c r="Q20" s="208"/>
      <c r="R20" s="208"/>
      <c r="S20" s="208"/>
      <c r="T20" s="203"/>
      <c r="U20" s="203"/>
      <c r="V20" s="211"/>
    </row>
    <row r="21" spans="1:22" ht="33.75" customHeight="1">
      <c r="A21" s="206">
        <v>4</v>
      </c>
      <c r="B21" s="207"/>
      <c r="C21" s="18" t="s">
        <v>157</v>
      </c>
      <c r="D21" s="19"/>
      <c r="E21" s="20" t="s">
        <v>16</v>
      </c>
      <c r="F21" s="165" t="s">
        <v>29</v>
      </c>
      <c r="G21" s="165" t="s">
        <v>39</v>
      </c>
      <c r="H21" s="167" t="s">
        <v>142</v>
      </c>
      <c r="I21" s="169" t="s">
        <v>143</v>
      </c>
      <c r="J21" s="171" t="s">
        <v>144</v>
      </c>
      <c r="K21" s="173" t="s">
        <v>40</v>
      </c>
      <c r="L21" s="202">
        <v>1</v>
      </c>
      <c r="M21" s="139" t="s">
        <v>229</v>
      </c>
      <c r="N21" s="202" t="s">
        <v>124</v>
      </c>
      <c r="O21" s="204">
        <v>5.825</v>
      </c>
      <c r="P21" s="205">
        <v>2.6</v>
      </c>
      <c r="Q21" s="208">
        <v>4.275</v>
      </c>
      <c r="R21" s="208">
        <v>2.901</v>
      </c>
      <c r="S21" s="208"/>
      <c r="T21" s="203">
        <f>AVERAGE(O21:R21)</f>
        <v>3.90025</v>
      </c>
      <c r="U21" s="203">
        <f>T21</f>
        <v>3.90025</v>
      </c>
      <c r="V21" s="209"/>
    </row>
    <row r="22" spans="1:22" ht="33.75" customHeight="1">
      <c r="A22" s="206"/>
      <c r="B22" s="207"/>
      <c r="C22" s="18" t="s">
        <v>37</v>
      </c>
      <c r="D22" s="28" t="s">
        <v>211</v>
      </c>
      <c r="E22" s="15" t="s">
        <v>92</v>
      </c>
      <c r="F22" s="166"/>
      <c r="G22" s="166"/>
      <c r="H22" s="168"/>
      <c r="I22" s="170"/>
      <c r="J22" s="172"/>
      <c r="K22" s="174"/>
      <c r="L22" s="202"/>
      <c r="M22" s="140"/>
      <c r="N22" s="202"/>
      <c r="O22" s="204"/>
      <c r="P22" s="205"/>
      <c r="Q22" s="208"/>
      <c r="R22" s="208"/>
      <c r="S22" s="208"/>
      <c r="T22" s="203"/>
      <c r="U22" s="203"/>
      <c r="V22" s="211"/>
    </row>
    <row r="23" ht="29.25" customHeight="1"/>
    <row r="24" spans="3:18" s="88" customFormat="1" ht="29.25" customHeight="1">
      <c r="C24" s="85" t="s">
        <v>96</v>
      </c>
      <c r="D24" s="86"/>
      <c r="E24" s="86"/>
      <c r="F24" s="86"/>
      <c r="G24" s="86"/>
      <c r="H24" s="86"/>
      <c r="I24" s="86"/>
      <c r="J24" s="86"/>
      <c r="K24" s="87" t="s">
        <v>220</v>
      </c>
      <c r="L24" s="86"/>
      <c r="M24" s="86"/>
      <c r="N24" s="86"/>
      <c r="O24" s="86"/>
      <c r="P24" s="86"/>
      <c r="Q24" s="86"/>
      <c r="R24" s="86"/>
    </row>
    <row r="25" spans="3:18" s="88" customFormat="1" ht="29.25" customHeight="1">
      <c r="C25" s="85"/>
      <c r="D25" s="86"/>
      <c r="E25" s="86"/>
      <c r="F25" s="86"/>
      <c r="G25" s="86"/>
      <c r="H25" s="86"/>
      <c r="I25" s="86"/>
      <c r="J25" s="86"/>
      <c r="K25" s="87"/>
      <c r="L25" s="86"/>
      <c r="M25" s="86"/>
      <c r="N25" s="86"/>
      <c r="O25" s="86"/>
      <c r="P25" s="86"/>
      <c r="Q25" s="86"/>
      <c r="R25" s="86"/>
    </row>
    <row r="26" spans="3:18" s="88" customFormat="1" ht="29.25" customHeight="1">
      <c r="C26" s="85" t="s">
        <v>97</v>
      </c>
      <c r="D26" s="86"/>
      <c r="E26" s="86"/>
      <c r="F26" s="86"/>
      <c r="G26" s="86"/>
      <c r="H26" s="86"/>
      <c r="I26" s="86"/>
      <c r="J26" s="86"/>
      <c r="K26" s="87" t="s">
        <v>221</v>
      </c>
      <c r="L26" s="86"/>
      <c r="M26" s="86"/>
      <c r="N26" s="86"/>
      <c r="O26" s="86"/>
      <c r="P26" s="86"/>
      <c r="Q26" s="86"/>
      <c r="R26" s="86"/>
    </row>
  </sheetData>
  <sheetProtection/>
  <mergeCells count="80">
    <mergeCell ref="T21:T22"/>
    <mergeCell ref="U21:U22"/>
    <mergeCell ref="H21:H22"/>
    <mergeCell ref="V21:V22"/>
    <mergeCell ref="J21:J22"/>
    <mergeCell ref="K21:K22"/>
    <mergeCell ref="L21:L22"/>
    <mergeCell ref="N21:N22"/>
    <mergeCell ref="O21:O22"/>
    <mergeCell ref="P21:P22"/>
    <mergeCell ref="Q21:Q22"/>
    <mergeCell ref="R21:R22"/>
    <mergeCell ref="A21:A22"/>
    <mergeCell ref="B21:B22"/>
    <mergeCell ref="F21:F22"/>
    <mergeCell ref="G21:G22"/>
    <mergeCell ref="I21:I22"/>
    <mergeCell ref="Q19:Q20"/>
    <mergeCell ref="R19:R20"/>
    <mergeCell ref="S19:S20"/>
    <mergeCell ref="I19:I20"/>
    <mergeCell ref="S21:S22"/>
    <mergeCell ref="H19:H20"/>
    <mergeCell ref="V19:V20"/>
    <mergeCell ref="J19:J20"/>
    <mergeCell ref="K19:K20"/>
    <mergeCell ref="L19:L20"/>
    <mergeCell ref="N19:N20"/>
    <mergeCell ref="O19:O20"/>
    <mergeCell ref="P19:P20"/>
    <mergeCell ref="T19:T20"/>
    <mergeCell ref="A19:A20"/>
    <mergeCell ref="B19:B20"/>
    <mergeCell ref="F19:F20"/>
    <mergeCell ref="G19:G20"/>
    <mergeCell ref="G15:G16"/>
    <mergeCell ref="H15:H16"/>
    <mergeCell ref="V15:V16"/>
    <mergeCell ref="J15:J16"/>
    <mergeCell ref="K15:K16"/>
    <mergeCell ref="L15:L16"/>
    <mergeCell ref="I15:I16"/>
    <mergeCell ref="A1:W1"/>
    <mergeCell ref="A2:W2"/>
    <mergeCell ref="A3:W3"/>
    <mergeCell ref="A4:W4"/>
    <mergeCell ref="A5:W5"/>
    <mergeCell ref="A6:W6"/>
    <mergeCell ref="A15:A16"/>
    <mergeCell ref="B15:B16"/>
    <mergeCell ref="F15:F16"/>
    <mergeCell ref="I17:I18"/>
    <mergeCell ref="J17:J18"/>
    <mergeCell ref="L17:L18"/>
    <mergeCell ref="N17:N18"/>
    <mergeCell ref="K17:K18"/>
    <mergeCell ref="S17:S18"/>
    <mergeCell ref="T17:T18"/>
    <mergeCell ref="A17:A18"/>
    <mergeCell ref="O17:O18"/>
    <mergeCell ref="P17:P18"/>
    <mergeCell ref="Q17:Q18"/>
    <mergeCell ref="R17:R18"/>
    <mergeCell ref="F17:F18"/>
    <mergeCell ref="G17:G18"/>
    <mergeCell ref="H17:H18"/>
    <mergeCell ref="M21:M22"/>
    <mergeCell ref="N15:N16"/>
    <mergeCell ref="O15:O16"/>
    <mergeCell ref="P15:P16"/>
    <mergeCell ref="U17:U18"/>
    <mergeCell ref="M15:M16"/>
    <mergeCell ref="M19:M20"/>
    <mergeCell ref="M17:M18"/>
    <mergeCell ref="Q15:Q16"/>
    <mergeCell ref="R15:R16"/>
    <mergeCell ref="S15:S16"/>
    <mergeCell ref="T15:T16"/>
    <mergeCell ref="U15:U16"/>
    <mergeCell ref="U19:U20"/>
  </mergeCells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fkslo</cp:lastModifiedBy>
  <cp:lastPrinted>2022-04-13T16:29:49Z</cp:lastPrinted>
  <dcterms:created xsi:type="dcterms:W3CDTF">2021-04-15T15:08:05Z</dcterms:created>
  <dcterms:modified xsi:type="dcterms:W3CDTF">2022-04-15T07:26:44Z</dcterms:modified>
  <cp:category/>
  <cp:version/>
  <cp:contentType/>
  <cp:contentStatus/>
</cp:coreProperties>
</file>