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0" windowWidth="15630" windowHeight="3915" tabRatio="896" activeTab="8"/>
  </bookViews>
  <sheets>
    <sheet name="МЛ" sheetId="70" r:id="rId1"/>
    <sheet name="ПОНИ" sheetId="204" r:id="rId2"/>
    <sheet name="1.1 д" sheetId="201" r:id="rId3"/>
    <sheet name="1.1 ок" sheetId="197" r:id="rId4"/>
    <sheet name="КПд" sheetId="208" r:id="rId5"/>
    <sheet name="ППДА Д " sheetId="196" r:id="rId6"/>
    <sheet name="ППДА ок" sheetId="191" r:id="rId7"/>
    <sheet name="ППюн ОК" sheetId="145" r:id="rId8"/>
    <sheet name="Выбор Фр" sheetId="206" r:id="rId9"/>
    <sheet name="Судейская" sheetId="142" r:id="rId10"/>
  </sheets>
  <definedNames>
    <definedName name="_xlnm._FilterDatabase" localSheetId="0" hidden="1">МЛ!$A$5:$L$13</definedName>
    <definedName name="_xlnm.Print_Titles" localSheetId="2">'1.1 д'!$8:$9</definedName>
    <definedName name="_xlnm.Print_Titles" localSheetId="3">'1.1 ок'!$8:$9</definedName>
    <definedName name="_xlnm.Print_Titles" localSheetId="4">КПд!$8:$9</definedName>
    <definedName name="_xlnm.Print_Titles" localSheetId="5">'ППДА Д '!$7:$9</definedName>
    <definedName name="_xlnm.Print_Titles" localSheetId="6">'ППДА ок'!$8:$10</definedName>
    <definedName name="_xlnm.Print_Titles" localSheetId="7">'ППюн ОК'!$8:$9</definedName>
    <definedName name="_xlnm.Print_Area" localSheetId="2">'1.1 д'!$A$1:$Z$16</definedName>
    <definedName name="_xlnm.Print_Area" localSheetId="3">'1.1 ок'!$A$1:$Y$17</definedName>
    <definedName name="_xlnm.Print_Area" localSheetId="8">'Выбор Фр'!$A$1:$V$14</definedName>
    <definedName name="_xlnm.Print_Area" localSheetId="4">КПд!$A$1:$Y$15</definedName>
    <definedName name="_xlnm.Print_Area" localSheetId="0">МЛ!$A$1:$L$49</definedName>
    <definedName name="_xlnm.Print_Area" localSheetId="1">ПОНИ!$A$1:$Q$25</definedName>
    <definedName name="_xlnm.Print_Area" localSheetId="5">'ППДА Д '!$A$1:$AA$18</definedName>
    <definedName name="_xlnm.Print_Area" localSheetId="6">'ППДА ок'!$A$1:$AA$20</definedName>
    <definedName name="_xlnm.Print_Area" localSheetId="7">'ППюн ОК'!$A$1:$Z$16</definedName>
    <definedName name="_xlnm.Print_Area" localSheetId="9">Судейская!$A$1:$E$17</definedName>
  </definedNames>
  <calcPr calcId="124519"/>
</workbook>
</file>

<file path=xl/calcChain.xml><?xml version="1.0" encoding="utf-8"?>
<calcChain xmlns="http://schemas.openxmlformats.org/spreadsheetml/2006/main">
  <c r="M11" i="191"/>
  <c r="S11"/>
  <c r="T11" s="1"/>
  <c r="M11" i="196"/>
  <c r="M10"/>
  <c r="M12"/>
  <c r="M13"/>
  <c r="S11" i="208"/>
  <c r="S10"/>
  <c r="P11"/>
  <c r="P10"/>
  <c r="M11"/>
  <c r="M10"/>
  <c r="W11"/>
  <c r="W10"/>
  <c r="P12" i="197"/>
  <c r="T10" i="206"/>
  <c r="U10" s="1"/>
  <c r="Z11" i="191" l="1"/>
  <c r="X11"/>
  <c r="N10" i="208"/>
  <c r="T10"/>
  <c r="Q10"/>
  <c r="T11"/>
  <c r="Q11"/>
  <c r="N11"/>
  <c r="Y10"/>
  <c r="Y11"/>
  <c r="V10" i="206"/>
  <c r="S10" i="145"/>
  <c r="S12"/>
  <c r="S11"/>
  <c r="P10"/>
  <c r="P12"/>
  <c r="P11"/>
  <c r="M12"/>
  <c r="M10"/>
  <c r="M11"/>
  <c r="M16" i="191"/>
  <c r="M13"/>
  <c r="N11" s="1"/>
  <c r="M15"/>
  <c r="M14"/>
  <c r="M12"/>
  <c r="S12"/>
  <c r="M10" i="201"/>
  <c r="W12"/>
  <c r="W11"/>
  <c r="W10"/>
  <c r="W12" i="197"/>
  <c r="W10"/>
  <c r="W11"/>
  <c r="N12" i="145" l="1"/>
  <c r="N14" i="191"/>
  <c r="S15" l="1"/>
  <c r="S16"/>
  <c r="X16" l="1"/>
  <c r="T16"/>
  <c r="X15"/>
  <c r="T15"/>
  <c r="Z16"/>
  <c r="Z15" l="1"/>
  <c r="S11" i="201"/>
  <c r="P11"/>
  <c r="M11"/>
  <c r="S12"/>
  <c r="P12"/>
  <c r="M12"/>
  <c r="S10"/>
  <c r="P10"/>
  <c r="S12" i="197"/>
  <c r="M12"/>
  <c r="S10"/>
  <c r="P10"/>
  <c r="M10"/>
  <c r="S11"/>
  <c r="P11"/>
  <c r="M11"/>
  <c r="N12" i="201" l="1"/>
  <c r="N10"/>
  <c r="N11"/>
  <c r="T12"/>
  <c r="T10"/>
  <c r="T11"/>
  <c r="Q11"/>
  <c r="Q10"/>
  <c r="Q12"/>
  <c r="Q12" i="197"/>
  <c r="N12"/>
  <c r="T12"/>
  <c r="Q10"/>
  <c r="Y12"/>
  <c r="Q11"/>
  <c r="N10"/>
  <c r="T10"/>
  <c r="Y10"/>
  <c r="N11"/>
  <c r="T11"/>
  <c r="Y11"/>
  <c r="S13" i="196"/>
  <c r="X13" l="1"/>
  <c r="T13"/>
  <c r="Z13" s="1"/>
  <c r="S11"/>
  <c r="X11" s="1"/>
  <c r="T11" l="1"/>
  <c r="Z11" s="1"/>
  <c r="S14" i="191" l="1"/>
  <c r="W11" i="145"/>
  <c r="W12"/>
  <c r="T11" l="1"/>
  <c r="T12"/>
  <c r="T10"/>
  <c r="N11"/>
  <c r="N10"/>
  <c r="Q12"/>
  <c r="Q11"/>
  <c r="Q10"/>
  <c r="X14" i="191"/>
  <c r="T14"/>
  <c r="Y12" i="145"/>
  <c r="Y11"/>
  <c r="Z14" i="191" l="1"/>
  <c r="N16" l="1"/>
  <c r="N13"/>
  <c r="N15"/>
  <c r="N12"/>
  <c r="S10" i="196"/>
  <c r="T10" s="1"/>
  <c r="Z10" s="1"/>
  <c r="S12"/>
  <c r="X12" s="1"/>
  <c r="T12" i="191"/>
  <c r="N10" i="196" l="1"/>
  <c r="N12"/>
  <c r="N11"/>
  <c r="N13"/>
  <c r="T12"/>
  <c r="Z12" s="1"/>
  <c r="X10"/>
  <c r="X12" i="191"/>
  <c r="Z12"/>
  <c r="Y11" i="201"/>
  <c r="Y12"/>
  <c r="Y10"/>
  <c r="S13" i="191"/>
  <c r="X13" l="1"/>
  <c r="T13"/>
  <c r="U11" s="1"/>
  <c r="U10" i="196"/>
  <c r="U12"/>
  <c r="U11"/>
  <c r="U13"/>
  <c r="U14" i="191" l="1"/>
  <c r="U13"/>
  <c r="U15"/>
  <c r="U12"/>
  <c r="U16"/>
  <c r="Z13"/>
  <c r="W10" i="145" l="1"/>
  <c r="Y10" l="1"/>
</calcChain>
</file>

<file path=xl/sharedStrings.xml><?xml version="1.0" encoding="utf-8"?>
<sst xmlns="http://schemas.openxmlformats.org/spreadsheetml/2006/main" count="931" uniqueCount="232">
  <si>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</si>
  <si>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</si>
  <si>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</si>
  <si>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</si>
  <si>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</si>
  <si>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</si>
  <si>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</si>
  <si>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</si>
  <si>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</si>
  <si>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</si>
  <si>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t>Зачет</t>
  </si>
  <si>
    <t>Звание, разряд</t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</si>
  <si>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</si>
  <si>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</si>
  <si>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</si>
  <si>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</si>
  <si>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</si>
  <si>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</si>
  <si>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</si>
  <si>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</si>
  <si>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</si>
  <si>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</si>
  <si>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</si>
  <si>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</si>
  <si>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</si>
  <si>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</si>
  <si>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</si>
  <si>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</si>
  <si>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</si>
  <si>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</si>
  <si>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</si>
  <si>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</si>
  <si>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</si>
  <si>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Медиана</t>
  </si>
  <si>
    <t>Технический делегат</t>
  </si>
  <si>
    <t>Состав судейское коллегии</t>
  </si>
  <si>
    <t xml:space="preserve">Член ГСК </t>
  </si>
  <si>
    <t xml:space="preserve"> -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</si>
  <si>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</si>
  <si>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</si>
  <si>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</si>
  <si>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</si>
  <si>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</si>
  <si>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</si>
  <si>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</si>
  <si>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Ветеринарный врач</t>
  </si>
  <si>
    <t>самостоятельно</t>
  </si>
  <si>
    <t>-</t>
  </si>
  <si>
    <t>М</t>
  </si>
  <si>
    <t>Лудина И.В. - ВК - Санкт-Петербург</t>
  </si>
  <si>
    <t xml:space="preserve">              </t>
  </si>
  <si>
    <t>Лудина И.В.</t>
  </si>
  <si>
    <t>Егорова А.А.</t>
  </si>
  <si>
    <t>Егорова А.А. - ВК - Санкт-Петербург</t>
  </si>
  <si>
    <t>Д</t>
  </si>
  <si>
    <t>д</t>
  </si>
  <si>
    <t>1Ю</t>
  </si>
  <si>
    <t>Предварительный приз - дети. Езда А</t>
  </si>
  <si>
    <t>Предварительный приз. Юноши / Открытый класс</t>
  </si>
  <si>
    <t>КСК "Новополье", Санкт-Петербург</t>
  </si>
  <si>
    <t>КСК "Новополье"/
Санкт-Петербург</t>
  </si>
  <si>
    <t>Козлова Е.</t>
  </si>
  <si>
    <t>Белякова В.А.</t>
  </si>
  <si>
    <t>Сергеева Е.М.</t>
  </si>
  <si>
    <t>Ильюхина М.А.</t>
  </si>
  <si>
    <t>Сергеева Е.</t>
  </si>
  <si>
    <t>Белякоа В.А.</t>
  </si>
  <si>
    <t>011258</t>
  </si>
  <si>
    <t>Домничев Д.</t>
  </si>
  <si>
    <t>Петрушкина М.А.</t>
  </si>
  <si>
    <t>2Ю</t>
  </si>
  <si>
    <t>2К</t>
  </si>
  <si>
    <t>Стюард</t>
  </si>
  <si>
    <t>Романова О.В.</t>
  </si>
  <si>
    <t>026899</t>
  </si>
  <si>
    <t>020534</t>
  </si>
  <si>
    <t>011209</t>
  </si>
  <si>
    <t>на оф.</t>
  </si>
  <si>
    <t>022908</t>
  </si>
  <si>
    <t>057995</t>
  </si>
  <si>
    <t>118613</t>
  </si>
  <si>
    <t>143906</t>
  </si>
  <si>
    <t>Зензин И.</t>
  </si>
  <si>
    <t>025412</t>
  </si>
  <si>
    <t>Кожевникова Л.С.</t>
  </si>
  <si>
    <t>022910</t>
  </si>
  <si>
    <t>061010</t>
  </si>
  <si>
    <t>029190</t>
  </si>
  <si>
    <t>018085</t>
  </si>
  <si>
    <t>ч/в</t>
  </si>
  <si>
    <t>138505</t>
  </si>
  <si>
    <t>Плахина Е.В.</t>
  </si>
  <si>
    <t>Беляков В.А.</t>
  </si>
  <si>
    <t>023134</t>
  </si>
  <si>
    <t>Н</t>
  </si>
  <si>
    <t>013117</t>
  </si>
  <si>
    <t>139303</t>
  </si>
  <si>
    <t>076597</t>
  </si>
  <si>
    <t>026900</t>
  </si>
  <si>
    <t>022909</t>
  </si>
  <si>
    <t>Ганюшкина Л.А.</t>
  </si>
  <si>
    <t>Калинина О.В.</t>
  </si>
  <si>
    <t>Егорова А.А. - ВК- Санкт-Петербург</t>
  </si>
  <si>
    <r>
      <t xml:space="preserve">Фамилия, </t>
    </r>
    <r>
      <rPr>
        <sz val="9"/>
        <rFont val="Times New Roman"/>
        <family val="1"/>
        <charset val="204"/>
      </rPr>
      <t>Имя всадника</t>
    </r>
  </si>
  <si>
    <r>
      <t>Кличка лошади, г.р.,</t>
    </r>
    <r>
      <rPr>
        <sz val="9"/>
        <rFont val="Times New Roman"/>
        <family val="1"/>
        <charset val="204"/>
      </rPr>
      <t xml:space="preserve"> масть, пол, порода, отец, место рождения</t>
    </r>
  </si>
  <si>
    <r>
      <t>ТУТСИ-</t>
    </r>
    <r>
      <rPr>
        <sz val="8"/>
        <rFont val="Times New Roman"/>
        <family val="1"/>
        <charset val="204"/>
      </rPr>
      <t>14, коб., рыж., полукр., неизв.</t>
    </r>
  </si>
  <si>
    <r>
      <t>ФАВОРИТКА</t>
    </r>
    <r>
      <rPr>
        <sz val="8"/>
        <rFont val="Times New Roman"/>
        <family val="1"/>
        <charset val="204"/>
      </rPr>
      <t>-09, коб., бур., полукр., Запад</t>
    </r>
  </si>
  <si>
    <r>
      <t>НЕКТАР-</t>
    </r>
    <r>
      <rPr>
        <sz val="8"/>
        <rFont val="Times New Roman"/>
        <family val="1"/>
        <charset val="204"/>
      </rPr>
      <t>11, жер., рыж., полукр., Ангрен, Россия</t>
    </r>
  </si>
  <si>
    <t>Предварительный приз - дети. Езда А / Открытый класс</t>
  </si>
  <si>
    <r>
      <t xml:space="preserve">Фамилия, </t>
    </r>
    <r>
      <rPr>
        <sz val="8"/>
        <rFont val="Times New Roman"/>
        <family val="1"/>
        <charset val="204"/>
      </rPr>
      <t>Имя всадника</t>
    </r>
  </si>
  <si>
    <r>
      <t>Кличка лошади, г.р.,</t>
    </r>
    <r>
      <rPr>
        <sz val="8"/>
        <rFont val="Times New Roman"/>
        <family val="1"/>
        <charset val="204"/>
      </rPr>
      <t xml:space="preserve"> масть, пол, порода, отец, место рождения</t>
    </r>
  </si>
  <si>
    <t>к-во ош.</t>
  </si>
  <si>
    <t>Средний %</t>
  </si>
  <si>
    <t>ТЕСТ-ПОСАДКА</t>
  </si>
  <si>
    <t>Судьи:  Е - Ружинская Е.В. - 1К (Ленинградская область), С - Лудина И. - ВК (Санкт-Петербург), М - Ганюшкина Л.А. - 2К (Санкт-Петербург)</t>
  </si>
  <si>
    <t>15 октября 2022 г.</t>
  </si>
  <si>
    <t>Посадка на шагу</t>
  </si>
  <si>
    <t>Посадка на рыси</t>
  </si>
  <si>
    <t>Кожевникова Л.с.</t>
  </si>
  <si>
    <r>
      <rPr>
        <b/>
        <sz val="16"/>
        <rFont val="Times New Roman"/>
        <family val="1"/>
        <charset val="204"/>
      </rPr>
      <t>КУБОК КСК "Новополье"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клубные соревнования</t>
    </r>
  </si>
  <si>
    <r>
      <t xml:space="preserve">КУБОК КСК "Новополье"
</t>
    </r>
    <r>
      <rPr>
        <b/>
        <sz val="12"/>
        <rFont val="Times New Roman"/>
        <family val="1"/>
        <charset val="204"/>
      </rPr>
      <t>клубные соревнования</t>
    </r>
  </si>
  <si>
    <r>
      <t xml:space="preserve">КУБОК КСК "Новополье"
</t>
    </r>
    <r>
      <rPr>
        <sz val="16"/>
        <rFont val="Times New Roman"/>
        <family val="1"/>
        <charset val="204"/>
      </rPr>
      <t>клубные соревнования</t>
    </r>
  </si>
  <si>
    <r>
      <t>РАДА ДЕ ГОЛД -</t>
    </r>
    <r>
      <rPr>
        <sz val="9"/>
        <rFont val="Verdana"/>
        <family val="2"/>
        <charset val="204"/>
      </rPr>
      <t xml:space="preserve">15, коб., солов., </t>
    </r>
  </si>
  <si>
    <r>
      <t>МАГИЯ-</t>
    </r>
    <r>
      <rPr>
        <sz val="8"/>
        <rFont val="Verdana"/>
        <family val="2"/>
        <charset val="204"/>
      </rPr>
      <t>03, коб., гнед., латв., неизв.</t>
    </r>
  </si>
  <si>
    <r>
      <t>РАДА ДЕ ГОЛД -</t>
    </r>
    <r>
      <rPr>
        <sz val="9"/>
        <rFont val="Times New Roman"/>
        <family val="1"/>
        <charset val="204"/>
      </rPr>
      <t xml:space="preserve">15, коб., солов., </t>
    </r>
  </si>
  <si>
    <r>
      <t>МАГИЯ-</t>
    </r>
    <r>
      <rPr>
        <sz val="8"/>
        <rFont val="Times New Roman"/>
        <family val="1"/>
        <charset val="204"/>
      </rPr>
      <t>03, коб., гнед., латв., неизв.</t>
    </r>
  </si>
  <si>
    <t>Езда ФКС СПб №1.1 / Открытый класс</t>
  </si>
  <si>
    <t>Езда ФКС СПб № 1.1 / Дети</t>
  </si>
  <si>
    <t>070810</t>
  </si>
  <si>
    <r>
      <t>ФАВОРИТКА</t>
    </r>
    <r>
      <rPr>
        <sz val="8"/>
        <rFont val="Verdana"/>
        <family val="2"/>
        <charset val="204"/>
      </rPr>
      <t>-09, коб., бур., полукр., Запад</t>
    </r>
  </si>
  <si>
    <r>
      <t xml:space="preserve">КРИСТАЛЬНАЯ ПОЛЯНКА-10, </t>
    </r>
    <r>
      <rPr>
        <sz val="8"/>
        <rFont val="Times New Roman"/>
        <family val="1"/>
        <charset val="204"/>
      </rPr>
      <t>коб., пег., белор.упр., Белорусия</t>
    </r>
  </si>
  <si>
    <r>
      <t>ФЛЭШ ФАЕР-</t>
    </r>
    <r>
      <rPr>
        <sz val="8"/>
        <rFont val="Times New Roman"/>
        <family val="1"/>
        <charset val="204"/>
      </rPr>
      <t>16, коб, рыже.-чуб., аппалуза пони, Алекс Стар Бой, Россия</t>
    </r>
  </si>
  <si>
    <r>
      <t xml:space="preserve">ДЕРЕВЯНКО </t>
    </r>
    <r>
      <rPr>
        <sz val="11"/>
        <rFont val="Times New Roman"/>
        <family val="1"/>
        <charset val="204"/>
      </rPr>
      <t>Мирослава, 2010</t>
    </r>
  </si>
  <si>
    <r>
      <t xml:space="preserve">ШИНКЕВИЧ </t>
    </r>
    <r>
      <rPr>
        <sz val="11"/>
        <rFont val="Times New Roman"/>
        <family val="1"/>
        <charset val="204"/>
      </rPr>
      <t>Ксения, 2012</t>
    </r>
  </si>
  <si>
    <t>СЕМИДЕЛОВА Анна</t>
  </si>
  <si>
    <t xml:space="preserve">РАДА ДЕ ГОЛД -15, коб., солов., </t>
  </si>
  <si>
    <t>ЛИПП Ксения</t>
  </si>
  <si>
    <t>ГАЙ ЮЛИЙ ЦЕЗАРЬ-16, мер., вор., карач., неизв.</t>
  </si>
  <si>
    <t>ГОРЕЛОВА Полина</t>
  </si>
  <si>
    <t>МАГИЯ-03, коб., гнед., латв., неизв.</t>
  </si>
  <si>
    <t>ВОРСИНА Юлия</t>
  </si>
  <si>
    <t>АРТАМОНОВА Арина</t>
  </si>
  <si>
    <t>ФЛЭШ ФАЕР-16, коб, рыже.-чуб., аппалуза пони, Алекс Стар Бой, Россия</t>
  </si>
  <si>
    <t>ЯСИНСКИС Агата</t>
  </si>
  <si>
    <t>БУНЧУК, мер., рыж., полукр., неизв.</t>
  </si>
  <si>
    <t>ОРЛОВА Екатерина</t>
  </si>
  <si>
    <t>ЗВЕЗДОЧКА-коб., вор., шетл.пони, неизв.</t>
  </si>
  <si>
    <t>СИПКИНА  Мирослава</t>
  </si>
  <si>
    <t>ЧЕРТОВСКИХ Анастасия</t>
  </si>
  <si>
    <t>ВЕРТОЛОГОВА Кристина</t>
  </si>
  <si>
    <t>ТИМОФЕЕВА Вера</t>
  </si>
  <si>
    <t>КУТЫРЕВА София</t>
  </si>
  <si>
    <t>КУТЫРЕВА Таисия</t>
  </si>
  <si>
    <t>ФИЛАТОВА Василиса</t>
  </si>
  <si>
    <t>САВЧЕНКО София</t>
  </si>
  <si>
    <t>Командный приз - дети / Открытый класс</t>
  </si>
  <si>
    <t>137305</t>
  </si>
  <si>
    <t>КОЗЛОВА Екатерина</t>
  </si>
  <si>
    <t xml:space="preserve">ЗУМ ПЛЮС -10, мер., гнед., орлово-влад., </t>
  </si>
  <si>
    <t>МАВР -11, мер., бул., ахалт.помесь, Мамчур-Меле, КСК"Новополье"</t>
  </si>
  <si>
    <r>
      <t xml:space="preserve">КУБОК КСК "Новополье"
</t>
    </r>
    <r>
      <rPr>
        <sz val="16"/>
        <rFont val="Times New Roman"/>
        <family val="1"/>
        <charset val="204"/>
      </rPr>
      <t xml:space="preserve">клубные соревнования
</t>
    </r>
    <r>
      <rPr>
        <sz val="12"/>
        <rFont val="Times New Roman"/>
        <family val="1"/>
        <charset val="204"/>
      </rPr>
      <t>мальчики и девочки 10-14 лет</t>
    </r>
  </si>
  <si>
    <r>
      <t>ШНАЙДЕР</t>
    </r>
    <r>
      <rPr>
        <sz val="8"/>
        <rFont val="Verdana"/>
        <family val="2"/>
        <charset val="204"/>
      </rPr>
      <t xml:space="preserve"> Валерия, 2008</t>
    </r>
  </si>
  <si>
    <t>78155908</t>
  </si>
  <si>
    <r>
      <t>ТУТСИ-</t>
    </r>
    <r>
      <rPr>
        <sz val="8"/>
        <rFont val="Verdana"/>
        <family val="2"/>
        <charset val="204"/>
      </rPr>
      <t>14, коб., рыж., полукр., неизв.</t>
    </r>
  </si>
  <si>
    <r>
      <t xml:space="preserve">ЧЕРНЫШОВА </t>
    </r>
    <r>
      <rPr>
        <sz val="8"/>
        <rFont val="Verdana"/>
        <family val="2"/>
        <charset val="204"/>
      </rPr>
      <t>София, 2010</t>
    </r>
  </si>
  <si>
    <r>
      <t xml:space="preserve">ЛАППЕ </t>
    </r>
    <r>
      <rPr>
        <sz val="8"/>
        <rFont val="Verdana"/>
        <family val="2"/>
        <charset val="204"/>
      </rPr>
      <t>Полина, 2009</t>
    </r>
  </si>
  <si>
    <r>
      <t xml:space="preserve">ПОДКОПАЕВ </t>
    </r>
    <r>
      <rPr>
        <sz val="8"/>
        <rFont val="Verdana"/>
        <family val="2"/>
        <charset val="204"/>
      </rPr>
      <t>Николай, 2011</t>
    </r>
  </si>
  <si>
    <t>009011</t>
  </si>
  <si>
    <r>
      <t>ШЕДОУ</t>
    </r>
    <r>
      <rPr>
        <sz val="8"/>
        <rFont val="Verdana"/>
        <family val="2"/>
        <charset val="204"/>
      </rPr>
      <t xml:space="preserve">-05 (121), мер., вор., Фрисиас Нандо, Бельгия </t>
    </r>
  </si>
  <si>
    <t>005689</t>
  </si>
  <si>
    <t>Романова М.</t>
  </si>
  <si>
    <t>Подкопаева М.</t>
  </si>
  <si>
    <t>КЗ "Ковчег"</t>
  </si>
  <si>
    <t>041506</t>
  </si>
  <si>
    <r>
      <t>НЕКТАР-</t>
    </r>
    <r>
      <rPr>
        <sz val="8"/>
        <rFont val="Verdana"/>
        <family val="2"/>
        <charset val="204"/>
      </rPr>
      <t>11, жер., рыж., полукр., Ангрен, Россия</t>
    </r>
  </si>
  <si>
    <r>
      <t xml:space="preserve">ДОМАШЕНКО </t>
    </r>
    <r>
      <rPr>
        <sz val="9"/>
        <rFont val="Verdana"/>
        <family val="2"/>
        <charset val="204"/>
      </rPr>
      <t>Мария, 2013</t>
    </r>
  </si>
  <si>
    <r>
      <t xml:space="preserve">МИХАЙЛОВА </t>
    </r>
    <r>
      <rPr>
        <sz val="8"/>
        <color theme="1"/>
        <rFont val="Verdana"/>
        <family val="2"/>
        <charset val="204"/>
      </rPr>
      <t>Анжелика</t>
    </r>
  </si>
  <si>
    <r>
      <t xml:space="preserve">РОЗ-МАРИ- </t>
    </r>
    <r>
      <rPr>
        <sz val="8"/>
        <rFont val="Verdana"/>
        <family val="2"/>
        <charset val="204"/>
      </rPr>
      <t>15, коб., т-гнед., рыс.помесь</t>
    </r>
  </si>
  <si>
    <r>
      <t>ИЛЬЮХИНА</t>
    </r>
    <r>
      <rPr>
        <sz val="8"/>
        <rFont val="Verdana"/>
        <family val="2"/>
        <charset val="204"/>
      </rPr>
      <t xml:space="preserve"> Мария</t>
    </r>
  </si>
  <si>
    <t>035104</t>
  </si>
  <si>
    <r>
      <t>КОРНЕТ-</t>
    </r>
    <r>
      <rPr>
        <sz val="8"/>
        <rFont val="Verdana"/>
        <family val="2"/>
        <charset val="204"/>
      </rPr>
      <t>09 (147), мер., рыж., полукр., неизв.</t>
    </r>
  </si>
  <si>
    <t>011862</t>
  </si>
  <si>
    <r>
      <t xml:space="preserve">ПАК </t>
    </r>
    <r>
      <rPr>
        <sz val="8"/>
        <rFont val="Verdana"/>
        <family val="2"/>
        <charset val="204"/>
      </rPr>
      <t>Нэлли</t>
    </r>
  </si>
  <si>
    <r>
      <t xml:space="preserve">ЧЕСТИКОВА </t>
    </r>
    <r>
      <rPr>
        <sz val="8"/>
        <rFont val="Verdana"/>
        <family val="2"/>
        <charset val="204"/>
      </rPr>
      <t>Елена</t>
    </r>
  </si>
  <si>
    <t>78159377</t>
  </si>
  <si>
    <r>
      <t>ЭЛЬМАР С-</t>
    </r>
    <r>
      <rPr>
        <sz val="8"/>
        <rFont val="Verdana"/>
        <family val="2"/>
        <charset val="204"/>
      </rPr>
      <t>10, мер.,вор., фриз</t>
    </r>
  </si>
  <si>
    <r>
      <t xml:space="preserve">КРАВЕЦ </t>
    </r>
    <r>
      <rPr>
        <sz val="8"/>
        <rFont val="Verdana"/>
        <family val="2"/>
        <charset val="204"/>
      </rPr>
      <t>Анастасия</t>
    </r>
  </si>
  <si>
    <r>
      <t xml:space="preserve">КУБОК КСК "Новополье"
</t>
    </r>
    <r>
      <rPr>
        <sz val="14"/>
        <rFont val="Times New Roman"/>
        <family val="1"/>
        <charset val="204"/>
      </rPr>
      <t>клубные соревнования</t>
    </r>
  </si>
  <si>
    <r>
      <t xml:space="preserve">БЕЛЯКОВА </t>
    </r>
    <r>
      <rPr>
        <sz val="8"/>
        <rFont val="Verdana"/>
        <family val="2"/>
        <charset val="204"/>
      </rPr>
      <t>Валерия</t>
    </r>
  </si>
  <si>
    <t>003878</t>
  </si>
  <si>
    <r>
      <t>БРОСС-</t>
    </r>
    <r>
      <rPr>
        <sz val="8"/>
        <rFont val="Verdana"/>
        <family val="2"/>
        <charset val="204"/>
      </rPr>
      <t>09, мер., гнед., трак., Оптимист, Кировский к/з</t>
    </r>
  </si>
  <si>
    <t>014205</t>
  </si>
  <si>
    <t>Микурова Я.</t>
  </si>
  <si>
    <r>
      <t>АЛЬ ПАЧИНО -</t>
    </r>
    <r>
      <rPr>
        <sz val="9"/>
        <rFont val="Verdana"/>
        <family val="2"/>
        <charset val="204"/>
      </rPr>
      <t>04, мер., гнед., полукр., Аквилон, КСК г.Сафоново</t>
    </r>
  </si>
  <si>
    <r>
      <t xml:space="preserve">НАЗАРОВА </t>
    </r>
    <r>
      <rPr>
        <sz val="8"/>
        <rFont val="Verdana"/>
        <family val="2"/>
        <charset val="204"/>
      </rPr>
      <t>Анастасия</t>
    </r>
  </si>
  <si>
    <t>037203</t>
  </si>
  <si>
    <t>006320</t>
  </si>
  <si>
    <t>Шуманская Н.</t>
  </si>
  <si>
    <r>
      <t>ОСТАПУК</t>
    </r>
    <r>
      <rPr>
        <sz val="8"/>
        <rFont val="Verdana"/>
        <family val="2"/>
        <charset val="204"/>
      </rPr>
      <t xml:space="preserve"> Никита</t>
    </r>
  </si>
  <si>
    <t>006507</t>
  </si>
  <si>
    <t>КМС</t>
  </si>
  <si>
    <t>ФРИСТАЙЛ</t>
  </si>
  <si>
    <t>Судьи:  Е - Ружинская Е.В. -1К (Ленинградская область), С - Лудина И. - ВК (Санкт-Петербург), М - Ганюшкина Л.А. - 2К (Санкт-Петербург)</t>
  </si>
  <si>
    <t>1</t>
  </si>
  <si>
    <t>2</t>
  </si>
  <si>
    <t>3</t>
  </si>
  <si>
    <t>4</t>
  </si>
  <si>
    <t>5</t>
  </si>
  <si>
    <t>6*2</t>
  </si>
  <si>
    <t>7*3</t>
  </si>
  <si>
    <r>
      <t xml:space="preserve">ЧЕСТИКОВА </t>
    </r>
    <r>
      <rPr>
        <sz val="8"/>
        <rFont val="Verdana"/>
        <family val="2"/>
        <charset val="204"/>
      </rPr>
      <t>Татьяна</t>
    </r>
  </si>
  <si>
    <t>БОЕВА Божена</t>
  </si>
  <si>
    <r>
      <rPr>
        <b/>
        <sz val="11"/>
        <rFont val="Times New Roman"/>
        <family val="1"/>
        <charset val="204"/>
      </rPr>
      <t>Судьи</t>
    </r>
    <r>
      <rPr>
        <sz val="11"/>
        <rFont val="Times New Roman"/>
        <family val="1"/>
        <charset val="204"/>
      </rPr>
      <t xml:space="preserve">:  Н - Ганюшкина Л.А. - 2К (Санкт-Петербург), </t>
    </r>
    <r>
      <rPr>
        <b/>
        <sz val="11"/>
        <rFont val="Times New Roman"/>
        <family val="1"/>
        <charset val="204"/>
      </rPr>
      <t>С -Лудина И. - ВК (Санкт-Петербург)</t>
    </r>
    <r>
      <rPr>
        <sz val="11"/>
        <rFont val="Times New Roman"/>
        <family val="1"/>
        <charset val="204"/>
      </rPr>
      <t>, М - Ружинская Е.В. - 1К - (Ленинградская область)</t>
    </r>
  </si>
  <si>
    <t>ЗАХАРОВА Марьяна, 2009</t>
  </si>
  <si>
    <t>снят</t>
  </si>
  <si>
    <t>КАРАКОСОВА Ксения</t>
  </si>
  <si>
    <t>Судьи:  С - Ружинская Е.В. - 1К (Ленинградская область), Н - Лудина И. - ВК (Санкт-Петербург), М - Ганюшкина Л.А. - 2К (Санкт-Петербург)</t>
  </si>
  <si>
    <r>
      <t xml:space="preserve">ДОМНИЧЕВА </t>
    </r>
    <r>
      <rPr>
        <sz val="9"/>
        <rFont val="Verdana"/>
        <family val="2"/>
        <charset val="204"/>
      </rPr>
      <t>Вероника, 2009</t>
    </r>
  </si>
  <si>
    <r>
      <t>ШЕДОУ</t>
    </r>
    <r>
      <rPr>
        <sz val="8"/>
        <rFont val="Times New Roman"/>
        <family val="1"/>
        <charset val="204"/>
      </rPr>
      <t xml:space="preserve">-05 (121), мер., вор., Фрисиас Нандо, Бельгия </t>
    </r>
  </si>
  <si>
    <r>
      <t xml:space="preserve">РОЗ-МАРИ- </t>
    </r>
    <r>
      <rPr>
        <sz val="8"/>
        <rFont val="Times New Roman"/>
        <family val="1"/>
        <charset val="204"/>
      </rPr>
      <t>15, коб., т-гнед., рыс.помесь</t>
    </r>
  </si>
  <si>
    <r>
      <t>КОРНЕТ-</t>
    </r>
    <r>
      <rPr>
        <sz val="8"/>
        <rFont val="Times New Roman"/>
        <family val="1"/>
        <charset val="204"/>
      </rPr>
      <t>09 (147), мер., рыж., полукр., неизв.</t>
    </r>
  </si>
  <si>
    <r>
      <t>ЭЛЬМАР С-</t>
    </r>
    <r>
      <rPr>
        <sz val="8"/>
        <rFont val="Times New Roman"/>
        <family val="1"/>
        <charset val="204"/>
      </rPr>
      <t>10, мер.,вор., фриз</t>
    </r>
  </si>
  <si>
    <r>
      <t>БРОСС-</t>
    </r>
    <r>
      <rPr>
        <sz val="8"/>
        <rFont val="Times New Roman"/>
        <family val="1"/>
        <charset val="204"/>
      </rPr>
      <t>09, мер., гнед., трак., Оптимист, Кировский к/з</t>
    </r>
  </si>
  <si>
    <r>
      <t>АЛЬ ПАЧИНО -</t>
    </r>
    <r>
      <rPr>
        <sz val="9"/>
        <rFont val="Times New Roman"/>
        <family val="1"/>
        <charset val="204"/>
      </rPr>
      <t>04, мер., гнед., полукр., Аквилон, КСК г.Сафоново</t>
    </r>
  </si>
  <si>
    <r>
      <t>ЭКС-МАНУБИЙ-</t>
    </r>
    <r>
      <rPr>
        <sz val="8"/>
        <rFont val="Times New Roman"/>
        <family val="1"/>
        <charset val="204"/>
      </rPr>
      <t>06, жер., зол-рыж., полукр., Манубий, Сараовская обл.</t>
    </r>
  </si>
  <si>
    <t>Допущен</t>
  </si>
  <si>
    <r>
      <t xml:space="preserve">ЧЕСТИКОВА </t>
    </r>
    <r>
      <rPr>
        <sz val="11"/>
        <rFont val="Times New Roman"/>
        <family val="1"/>
        <charset val="204"/>
      </rPr>
      <t>Татьяна</t>
    </r>
  </si>
  <si>
    <r>
      <t>ЭЛЬМАР С-</t>
    </r>
    <r>
      <rPr>
        <sz val="11"/>
        <rFont val="Times New Roman"/>
        <family val="1"/>
        <charset val="204"/>
      </rPr>
      <t>10, мер.,вор., фриз</t>
    </r>
  </si>
  <si>
    <t>Ружинская Е.В.</t>
  </si>
  <si>
    <t>1К</t>
  </si>
  <si>
    <r>
      <t xml:space="preserve">КУБОК КСК "НОВОПОЛЬЕ" </t>
    </r>
    <r>
      <rPr>
        <sz val="14"/>
        <rFont val="Times New Roman"/>
        <family val="1"/>
        <charset val="204"/>
      </rPr>
      <t xml:space="preserve">
клубные соревнования</t>
    </r>
  </si>
  <si>
    <r>
      <rPr>
        <b/>
        <sz val="12"/>
        <rFont val="Times New Roman"/>
        <family val="1"/>
        <charset val="204"/>
      </rPr>
      <t>Судьи</t>
    </r>
    <r>
      <rPr>
        <sz val="12"/>
        <rFont val="Times New Roman"/>
        <family val="1"/>
        <charset val="204"/>
      </rPr>
      <t>:  Н - Ружинская Е.В. - 1К - (Ленинградская область), С -Ганюшкина Л.А. - 2К (Санкт-Петербург), М - Лудина И. - ВК (Санкт-Петербург)</t>
    </r>
  </si>
</sst>
</file>

<file path=xl/styles.xml><?xml version="1.0" encoding="utf-8"?>
<styleSheet xmlns="http://schemas.openxmlformats.org/spreadsheetml/2006/main">
  <numFmts count="19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&quot;р.&quot;;\-#,##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&quot;€&quot;#,##0.00;\-&quot;€&quot;#,##0.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"/>
    <numFmt numFmtId="174" formatCode="0.0"/>
    <numFmt numFmtId="175" formatCode="_(\$* #,##0.00_);_(\$* \(#,##0.00\);_(\$* \-??_);_(@_)"/>
    <numFmt numFmtId="176" formatCode="_-* #,##0.00&quot;р.&quot;_-;\-* #,##0.00&quot;р.&quot;_-;_-* \-??&quot;р.&quot;_-;_-@_-"/>
    <numFmt numFmtId="177" formatCode="&quot;SFr.&quot;\ #,##0;&quot;SFr.&quot;\ \-#,##0"/>
    <numFmt numFmtId="178" formatCode="_-* #,##0\ &quot;SFr.&quot;_-;\-* #,##0\ &quot;SFr.&quot;_-;_-* &quot;-&quot;\ &quot;SFr.&quot;_-;_-@_-"/>
    <numFmt numFmtId="179" formatCode="_ &quot;SFr.&quot;\ * #,##0.00_ ;_ &quot;SFr.&quot;\ * \-#,##0.00_ ;_ &quot;SFr.&quot;\ * &quot;-&quot;??_ ;_ @_ "/>
    <numFmt numFmtId="180" formatCode="_-* #,##0.00_р_._-;\-* #,##0.00_р_._-;_-* \-??_р_._-;_-@_-"/>
    <numFmt numFmtId="181" formatCode="000000"/>
    <numFmt numFmtId="182" formatCode="[$-FC19]d\ mmmm\ yyyy\ &quot;г.&quot;"/>
  </numFmts>
  <fonts count="6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Verdana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Verdana"/>
      <family val="2"/>
      <charset val="204"/>
    </font>
    <font>
      <sz val="8"/>
      <color theme="1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0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1" fillId="0" borderId="0"/>
    <xf numFmtId="0" fontId="11" fillId="0" borderId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12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10" fillId="39" borderId="1" applyNumberFormat="0" applyAlignment="0" applyProtection="0"/>
    <xf numFmtId="0" fontId="10" fillId="39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167" fontId="6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6" fontId="12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2" fillId="0" borderId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67" fontId="30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1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6" fontId="11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9" fontId="12" fillId="0" borderId="0" applyFill="0" applyBorder="0" applyAlignment="0" applyProtection="0"/>
    <xf numFmtId="178" fontId="12" fillId="0" borderId="0" applyFill="0" applyBorder="0" applyAlignment="0" applyProtection="0"/>
    <xf numFmtId="178" fontId="12" fillId="0" borderId="0" applyFill="0" applyBorder="0" applyAlignment="0" applyProtection="0"/>
    <xf numFmtId="178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9" fontId="12" fillId="0" borderId="0" applyFill="0" applyBorder="0" applyAlignment="0" applyProtection="0"/>
    <xf numFmtId="179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0" fontId="12" fillId="0" borderId="0" applyFill="0" applyBorder="0" applyAlignment="0" applyProtection="0"/>
    <xf numFmtId="167" fontId="13" fillId="0" borderId="0" applyFont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167" fontId="13" fillId="0" borderId="0" applyFont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167" fontId="13" fillId="0" borderId="0" applyFont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0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2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5" fontId="12" fillId="0" borderId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5" fontId="11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67" fontId="6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6" fontId="31" fillId="0" borderId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67" fontId="6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1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8" fillId="40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28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1" fillId="0" borderId="0"/>
    <xf numFmtId="0" fontId="3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1" fillId="0" borderId="0"/>
    <xf numFmtId="0" fontId="12" fillId="0" borderId="0"/>
    <xf numFmtId="0" fontId="11" fillId="0" borderId="0"/>
    <xf numFmtId="0" fontId="12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34" fillId="0" borderId="0"/>
    <xf numFmtId="0" fontId="34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35" fillId="0" borderId="0"/>
    <xf numFmtId="0" fontId="34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3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44" borderId="8" applyNumberFormat="0" applyFont="0" applyAlignment="0" applyProtection="0"/>
    <xf numFmtId="0" fontId="6" fillId="45" borderId="8" applyNumberFormat="0" applyAlignment="0" applyProtection="0"/>
    <xf numFmtId="0" fontId="11" fillId="45" borderId="8" applyNumberFormat="0" applyAlignment="0" applyProtection="0"/>
    <xf numFmtId="0" fontId="11" fillId="45" borderId="8" applyNumberForma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0" fontId="11" fillId="44" borderId="8" applyNumberFormat="0" applyFont="0" applyAlignment="0" applyProtection="0"/>
    <xf numFmtId="9" fontId="27" fillId="0" borderId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80" fontId="12" fillId="0" borderId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1" fillId="0" borderId="0"/>
    <xf numFmtId="0" fontId="5" fillId="0" borderId="0"/>
    <xf numFmtId="0" fontId="11" fillId="0" borderId="0"/>
    <xf numFmtId="0" fontId="1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12" fillId="0" borderId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2" borderId="1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10" fillId="39" borderId="1" applyNumberFormat="0" applyAlignment="0" applyProtection="0"/>
    <xf numFmtId="0" fontId="10" fillId="39" borderId="1" applyNumberFormat="0" applyAlignment="0" applyProtection="0"/>
    <xf numFmtId="0" fontId="10" fillId="38" borderId="1" applyNumberFormat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1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1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1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4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1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6" fontId="11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ill="0" applyBorder="0" applyAlignment="0" applyProtection="0"/>
    <xf numFmtId="175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1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2" fillId="0" borderId="0" applyFill="0" applyBorder="0" applyAlignment="0" applyProtection="0"/>
    <xf numFmtId="175" fontId="11" fillId="0" borderId="0" applyFill="0" applyBorder="0" applyAlignment="0" applyProtection="0"/>
    <xf numFmtId="167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2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12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2" fillId="0" borderId="0" applyFill="0" applyBorder="0" applyAlignment="0" applyProtection="0"/>
    <xf numFmtId="0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12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6" fillId="0" borderId="0"/>
    <xf numFmtId="0" fontId="11" fillId="0" borderId="0"/>
    <xf numFmtId="0" fontId="4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1" fillId="0" borderId="0"/>
    <xf numFmtId="0" fontId="4" fillId="0" borderId="0"/>
    <xf numFmtId="0" fontId="6" fillId="0" borderId="0"/>
    <xf numFmtId="0" fontId="11" fillId="0" borderId="0"/>
    <xf numFmtId="0" fontId="13" fillId="0" borderId="0"/>
    <xf numFmtId="0" fontId="11" fillId="0" borderId="0"/>
    <xf numFmtId="0" fontId="31" fillId="0" borderId="0"/>
    <xf numFmtId="0" fontId="4" fillId="0" borderId="0"/>
    <xf numFmtId="0" fontId="4" fillId="0" borderId="0"/>
    <xf numFmtId="0" fontId="12" fillId="0" borderId="0"/>
    <xf numFmtId="0" fontId="35" fillId="0" borderId="0"/>
    <xf numFmtId="0" fontId="12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36" fillId="0" borderId="0"/>
    <xf numFmtId="0" fontId="31" fillId="0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5" borderId="8" applyNumberFormat="0" applyAlignment="0" applyProtection="0"/>
    <xf numFmtId="0" fontId="6" fillId="45" borderId="8" applyNumberFormat="0" applyAlignment="0" applyProtection="0"/>
    <xf numFmtId="0" fontId="11" fillId="49" borderId="21" applyNumberFormat="0" applyFont="0" applyAlignment="0" applyProtection="0"/>
    <xf numFmtId="9" fontId="27" fillId="0" borderId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0" fontId="12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</cellStyleXfs>
  <cellXfs count="296">
    <xf numFmtId="0" fontId="0" fillId="0" borderId="0" xfId="0"/>
    <xf numFmtId="0" fontId="27" fillId="0" borderId="0" xfId="2234" applyFont="1" applyAlignment="1" applyProtection="1">
      <alignment vertical="center"/>
      <protection locked="0"/>
    </xf>
    <xf numFmtId="0" fontId="40" fillId="0" borderId="0" xfId="2242" applyFont="1" applyAlignment="1" applyProtection="1">
      <alignment vertical="center"/>
      <protection locked="0"/>
    </xf>
    <xf numFmtId="0" fontId="42" fillId="0" borderId="0" xfId="2242" applyFont="1" applyAlignment="1" applyProtection="1">
      <alignment vertical="center"/>
      <protection locked="0"/>
    </xf>
    <xf numFmtId="0" fontId="27" fillId="0" borderId="0" xfId="2233" applyFont="1" applyAlignment="1" applyProtection="1">
      <alignment vertical="center"/>
      <protection locked="0"/>
    </xf>
    <xf numFmtId="0" fontId="39" fillId="0" borderId="0" xfId="2233" applyFont="1" applyAlignment="1" applyProtection="1">
      <alignment horizontal="center"/>
      <protection locked="0"/>
    </xf>
    <xf numFmtId="0" fontId="43" fillId="0" borderId="0" xfId="2240" applyFont="1" applyProtection="1">
      <protection locked="0"/>
    </xf>
    <xf numFmtId="0" fontId="43" fillId="0" borderId="0" xfId="2240" applyFont="1" applyAlignment="1" applyProtection="1">
      <alignment wrapText="1"/>
      <protection locked="0"/>
    </xf>
    <xf numFmtId="0" fontId="43" fillId="0" borderId="0" xfId="2240" applyFont="1" applyAlignment="1" applyProtection="1">
      <alignment shrinkToFit="1"/>
      <protection locked="0"/>
    </xf>
    <xf numFmtId="173" fontId="43" fillId="0" borderId="0" xfId="2240" applyNumberFormat="1" applyFont="1" applyProtection="1">
      <protection locked="0"/>
    </xf>
    <xf numFmtId="0" fontId="42" fillId="0" borderId="0" xfId="2234" applyFont="1" applyAlignment="1" applyProtection="1">
      <alignment vertical="center"/>
      <protection locked="0"/>
    </xf>
    <xf numFmtId="1" fontId="46" fillId="46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3" fontId="46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46" fillId="46" borderId="10" xfId="2235" applyFont="1" applyFill="1" applyBorder="1" applyAlignment="1" applyProtection="1">
      <alignment horizontal="center" vertical="center" textRotation="90" wrapText="1"/>
      <protection locked="0"/>
    </xf>
    <xf numFmtId="0" fontId="48" fillId="0" borderId="10" xfId="2235" applyFont="1" applyBorder="1" applyAlignment="1" applyProtection="1">
      <alignment horizontal="center" vertical="center" wrapText="1"/>
      <protection locked="0"/>
    </xf>
    <xf numFmtId="0" fontId="49" fillId="0" borderId="10" xfId="2238" applyFont="1" applyFill="1" applyBorder="1" applyAlignment="1" applyProtection="1">
      <alignment horizontal="center" vertical="center"/>
      <protection locked="0"/>
    </xf>
    <xf numFmtId="171" fontId="27" fillId="0" borderId="10" xfId="1490" applyNumberFormat="1" applyFont="1" applyFill="1" applyBorder="1" applyAlignment="1" applyProtection="1">
      <alignment horizontal="center" vertical="center"/>
      <protection locked="0"/>
    </xf>
    <xf numFmtId="174" fontId="49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2235" applyFont="1" applyBorder="1" applyAlignment="1" applyProtection="1">
      <alignment horizontal="center" vertical="center" wrapText="1"/>
      <protection locked="0"/>
    </xf>
    <xf numFmtId="0" fontId="43" fillId="46" borderId="10" xfId="2242" applyFont="1" applyFill="1" applyBorder="1" applyAlignment="1" applyProtection="1">
      <alignment horizontal="center" vertical="center" wrapText="1"/>
      <protection locked="0"/>
    </xf>
    <xf numFmtId="0" fontId="43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48" fillId="0" borderId="0" xfId="2235" applyFont="1" applyBorder="1" applyAlignment="1" applyProtection="1">
      <alignment horizontal="center" vertical="center" wrapText="1"/>
      <protection locked="0"/>
    </xf>
    <xf numFmtId="0" fontId="49" fillId="0" borderId="0" xfId="2238" applyFont="1" applyFill="1" applyBorder="1" applyAlignment="1" applyProtection="1">
      <alignment horizontal="center" vertical="center"/>
      <protection locked="0"/>
    </xf>
    <xf numFmtId="0" fontId="39" fillId="46" borderId="0" xfId="1887" applyFont="1" applyFill="1" applyBorder="1" applyAlignment="1" applyProtection="1">
      <alignment horizontal="left" vertical="center" wrapText="1"/>
      <protection locked="0"/>
    </xf>
    <xf numFmtId="49" fontId="49" fillId="46" borderId="0" xfId="2231" applyNumberFormat="1" applyFont="1" applyFill="1" applyBorder="1" applyAlignment="1" applyProtection="1">
      <alignment horizontal="center" vertical="center" wrapText="1"/>
      <protection locked="0"/>
    </xf>
    <xf numFmtId="49" fontId="45" fillId="46" borderId="0" xfId="838" applyNumberFormat="1" applyFont="1" applyFill="1" applyBorder="1" applyAlignment="1" applyProtection="1">
      <alignment vertical="center" wrapText="1"/>
      <protection locked="0"/>
    </xf>
    <xf numFmtId="49" fontId="49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49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49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49" fillId="47" borderId="0" xfId="811" applyNumberFormat="1" applyFont="1" applyFill="1" applyBorder="1" applyAlignment="1" applyProtection="1">
      <alignment horizontal="center" vertical="center" wrapText="1"/>
      <protection locked="0"/>
    </xf>
    <xf numFmtId="174" fontId="49" fillId="46" borderId="0" xfId="2235" applyNumberFormat="1" applyFont="1" applyFill="1" applyBorder="1" applyAlignment="1" applyProtection="1">
      <alignment horizontal="center" vertical="center" wrapText="1"/>
      <protection locked="0"/>
    </xf>
    <xf numFmtId="173" fontId="44" fillId="0" borderId="0" xfId="2234" applyNumberFormat="1" applyFont="1" applyBorder="1" applyAlignment="1" applyProtection="1">
      <alignment horizontal="center" vertical="center" wrapText="1"/>
      <protection locked="0"/>
    </xf>
    <xf numFmtId="0" fontId="45" fillId="0" borderId="0" xfId="2235" applyFont="1" applyBorder="1" applyAlignment="1" applyProtection="1">
      <alignment horizontal="center" vertical="center" wrapText="1"/>
      <protection locked="0"/>
    </xf>
    <xf numFmtId="0" fontId="43" fillId="46" borderId="0" xfId="2242" applyFont="1" applyFill="1" applyBorder="1" applyAlignment="1" applyProtection="1">
      <alignment horizontal="center" vertical="center" wrapText="1"/>
      <protection locked="0"/>
    </xf>
    <xf numFmtId="0" fontId="43" fillId="46" borderId="0" xfId="2242" applyFont="1" applyFill="1" applyBorder="1" applyAlignment="1" applyProtection="1">
      <alignment horizontal="center" vertical="center" textRotation="90" wrapText="1"/>
      <protection locked="0"/>
    </xf>
    <xf numFmtId="0" fontId="42" fillId="0" borderId="0" xfId="2234" applyFont="1" applyFill="1" applyAlignment="1" applyProtection="1">
      <alignment vertical="center"/>
      <protection locked="0"/>
    </xf>
    <xf numFmtId="0" fontId="27" fillId="0" borderId="0" xfId="2234" applyNumberFormat="1" applyFont="1" applyFill="1" applyBorder="1" applyAlignment="1" applyProtection="1">
      <alignment vertical="center"/>
      <protection locked="0"/>
    </xf>
    <xf numFmtId="0" fontId="27" fillId="0" borderId="0" xfId="2234" applyNumberFormat="1" applyFont="1" applyFill="1" applyBorder="1" applyAlignment="1" applyProtection="1">
      <alignment horizontal="center" vertical="center"/>
      <protection locked="0"/>
    </xf>
    <xf numFmtId="0" fontId="27" fillId="0" borderId="0" xfId="2232" applyFont="1" applyAlignment="1" applyProtection="1">
      <alignment vertical="center"/>
      <protection locked="0"/>
    </xf>
    <xf numFmtId="1" fontId="27" fillId="0" borderId="0" xfId="2234" applyNumberFormat="1" applyFont="1" applyAlignment="1" applyProtection="1">
      <alignment vertical="center"/>
      <protection locked="0"/>
    </xf>
    <xf numFmtId="173" fontId="27" fillId="0" borderId="0" xfId="2234" applyNumberFormat="1" applyFont="1" applyAlignment="1" applyProtection="1">
      <alignment vertical="center"/>
      <protection locked="0"/>
    </xf>
    <xf numFmtId="0" fontId="27" fillId="0" borderId="0" xfId="2234" applyNumberFormat="1" applyFont="1" applyAlignment="1" applyProtection="1">
      <alignment vertical="center"/>
      <protection locked="0"/>
    </xf>
    <xf numFmtId="0" fontId="27" fillId="48" borderId="10" xfId="2332" applyFont="1" applyFill="1" applyBorder="1" applyAlignment="1" applyProtection="1">
      <alignment vertical="center" wrapText="1"/>
      <protection locked="0"/>
    </xf>
    <xf numFmtId="49" fontId="46" fillId="48" borderId="10" xfId="2332" applyNumberFormat="1" applyFont="1" applyFill="1" applyBorder="1" applyAlignment="1" applyProtection="1">
      <alignment horizontal="center" vertical="center" wrapText="1"/>
      <protection locked="0"/>
    </xf>
    <xf numFmtId="0" fontId="46" fillId="48" borderId="10" xfId="2332" applyFont="1" applyFill="1" applyBorder="1" applyAlignment="1" applyProtection="1">
      <alignment horizontal="center" vertical="center" wrapText="1"/>
      <protection locked="0"/>
    </xf>
    <xf numFmtId="173" fontId="48" fillId="0" borderId="10" xfId="2234" applyNumberFormat="1" applyFont="1" applyBorder="1" applyAlignment="1" applyProtection="1">
      <alignment horizontal="center" vertical="center" wrapText="1"/>
      <protection locked="0"/>
    </xf>
    <xf numFmtId="174" fontId="46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2236" applyFont="1" applyFill="1" applyAlignment="1" applyProtection="1">
      <alignment vertical="center"/>
      <protection locked="0"/>
    </xf>
    <xf numFmtId="1" fontId="43" fillId="0" borderId="0" xfId="2240" applyNumberFormat="1" applyFont="1" applyProtection="1">
      <protection locked="0"/>
    </xf>
    <xf numFmtId="0" fontId="43" fillId="0" borderId="0" xfId="2240" applyFont="1" applyFill="1" applyProtection="1">
      <protection locked="0"/>
    </xf>
    <xf numFmtId="0" fontId="43" fillId="0" borderId="0" xfId="2240" applyFont="1" applyFill="1" applyBorder="1" applyAlignment="1" applyProtection="1">
      <protection locked="0"/>
    </xf>
    <xf numFmtId="0" fontId="41" fillId="0" borderId="10" xfId="2235" applyFont="1" applyBorder="1" applyAlignment="1" applyProtection="1">
      <alignment horizontal="center" vertical="center" wrapText="1"/>
      <protection locked="0"/>
    </xf>
    <xf numFmtId="0" fontId="27" fillId="0" borderId="0" xfId="2242" applyFont="1" applyAlignment="1" applyProtection="1">
      <alignment vertical="center"/>
      <protection locked="0"/>
    </xf>
    <xf numFmtId="171" fontId="27" fillId="0" borderId="10" xfId="1545" applyNumberFormat="1" applyFont="1" applyFill="1" applyBorder="1" applyAlignment="1" applyProtection="1">
      <alignment horizontal="center" vertical="center"/>
      <protection locked="0"/>
    </xf>
    <xf numFmtId="0" fontId="43" fillId="0" borderId="10" xfId="2242" applyFont="1" applyFill="1" applyBorder="1" applyAlignment="1" applyProtection="1">
      <alignment horizontal="center" vertical="center" wrapText="1"/>
      <protection locked="0"/>
    </xf>
    <xf numFmtId="49" fontId="49" fillId="0" borderId="10" xfId="2332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2242" applyFont="1" applyFill="1" applyBorder="1" applyAlignment="1" applyProtection="1">
      <alignment horizontal="center" vertical="center" wrapText="1"/>
      <protection locked="0"/>
    </xf>
    <xf numFmtId="49" fontId="46" fillId="0" borderId="10" xfId="2332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2236" applyFont="1" applyFill="1" applyAlignment="1" applyProtection="1">
      <alignment horizontal="right" vertical="center"/>
      <protection locked="0"/>
    </xf>
    <xf numFmtId="0" fontId="40" fillId="0" borderId="0" xfId="2234" applyFont="1" applyAlignment="1" applyProtection="1">
      <alignment vertical="center"/>
      <protection locked="0"/>
    </xf>
    <xf numFmtId="0" fontId="40" fillId="0" borderId="0" xfId="2234" applyNumberFormat="1" applyFont="1" applyFill="1" applyBorder="1" applyAlignment="1" applyProtection="1">
      <alignment vertical="center"/>
      <protection locked="0"/>
    </xf>
    <xf numFmtId="0" fontId="40" fillId="0" borderId="0" xfId="2234" applyNumberFormat="1" applyFont="1" applyFill="1" applyBorder="1" applyAlignment="1" applyProtection="1">
      <alignment horizontal="center" vertical="center"/>
      <protection locked="0"/>
    </xf>
    <xf numFmtId="0" fontId="40" fillId="0" borderId="0" xfId="2232" applyFont="1" applyAlignment="1" applyProtection="1">
      <alignment vertical="center"/>
      <protection locked="0"/>
    </xf>
    <xf numFmtId="1" fontId="40" fillId="0" borderId="0" xfId="2234" applyNumberFormat="1" applyFont="1" applyAlignment="1" applyProtection="1">
      <alignment vertical="center"/>
      <protection locked="0"/>
    </xf>
    <xf numFmtId="173" fontId="40" fillId="0" borderId="0" xfId="2234" applyNumberFormat="1" applyFont="1" applyAlignment="1" applyProtection="1">
      <alignment vertical="center"/>
      <protection locked="0"/>
    </xf>
    <xf numFmtId="0" fontId="27" fillId="0" borderId="0" xfId="2234" applyFont="1" applyFill="1" applyAlignment="1" applyProtection="1">
      <alignment vertical="center"/>
      <protection locked="0"/>
    </xf>
    <xf numFmtId="0" fontId="27" fillId="0" borderId="0" xfId="2241" applyFont="1" applyFill="1" applyAlignment="1" applyProtection="1">
      <alignment vertical="center"/>
      <protection locked="0"/>
    </xf>
    <xf numFmtId="0" fontId="40" fillId="0" borderId="0" xfId="2241" applyFont="1" applyFill="1" applyAlignment="1" applyProtection="1">
      <alignment vertical="center"/>
      <protection locked="0"/>
    </xf>
    <xf numFmtId="0" fontId="42" fillId="0" borderId="0" xfId="2241" applyFont="1" applyFill="1" applyAlignment="1" applyProtection="1">
      <alignment vertical="center"/>
      <protection locked="0"/>
    </xf>
    <xf numFmtId="0" fontId="43" fillId="0" borderId="0" xfId="2241" applyFont="1" applyFill="1" applyProtection="1">
      <protection locked="0"/>
    </xf>
    <xf numFmtId="0" fontId="43" fillId="0" borderId="0" xfId="2241" applyFont="1" applyFill="1" applyAlignment="1" applyProtection="1">
      <alignment wrapText="1"/>
      <protection locked="0"/>
    </xf>
    <xf numFmtId="0" fontId="43" fillId="0" borderId="0" xfId="2241" applyFont="1" applyFill="1" applyAlignment="1" applyProtection="1">
      <alignment shrinkToFit="1"/>
      <protection locked="0"/>
    </xf>
    <xf numFmtId="173" fontId="43" fillId="0" borderId="0" xfId="2241" applyNumberFormat="1" applyFont="1" applyFill="1" applyProtection="1">
      <protection locked="0"/>
    </xf>
    <xf numFmtId="0" fontId="27" fillId="0" borderId="0" xfId="0" applyFont="1"/>
    <xf numFmtId="1" fontId="46" fillId="0" borderId="10" xfId="2235" applyNumberFormat="1" applyFont="1" applyFill="1" applyBorder="1" applyAlignment="1" applyProtection="1">
      <alignment horizontal="center" vertical="center" textRotation="90" wrapText="1"/>
      <protection locked="0"/>
    </xf>
    <xf numFmtId="173" fontId="46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2235" applyFont="1" applyFill="1" applyBorder="1" applyAlignment="1" applyProtection="1">
      <alignment horizontal="center" vertical="center" textRotation="90" wrapText="1"/>
      <protection locked="0"/>
    </xf>
    <xf numFmtId="0" fontId="48" fillId="0" borderId="10" xfId="2235" applyFont="1" applyFill="1" applyBorder="1" applyAlignment="1" applyProtection="1">
      <alignment horizontal="center" vertical="center" wrapText="1"/>
      <protection locked="0"/>
    </xf>
    <xf numFmtId="0" fontId="49" fillId="0" borderId="10" xfId="2332" applyFont="1" applyFill="1" applyBorder="1" applyAlignment="1" applyProtection="1">
      <alignment horizontal="center" vertical="center"/>
      <protection locked="0"/>
    </xf>
    <xf numFmtId="174" fontId="49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2235" applyFont="1" applyFill="1" applyBorder="1" applyAlignment="1" applyProtection="1">
      <alignment horizontal="center" vertical="center" wrapText="1"/>
      <protection locked="0"/>
    </xf>
    <xf numFmtId="174" fontId="46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2234" applyFont="1" applyFill="1" applyBorder="1" applyAlignment="1" applyProtection="1">
      <alignment horizontal="center" vertical="center" wrapText="1"/>
      <protection locked="0"/>
    </xf>
    <xf numFmtId="173" fontId="54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2234" applyFont="1" applyFill="1" applyAlignment="1" applyProtection="1">
      <alignment vertical="center"/>
      <protection locked="0"/>
    </xf>
    <xf numFmtId="0" fontId="48" fillId="0" borderId="0" xfId="2235" applyFont="1" applyFill="1" applyBorder="1" applyAlignment="1" applyProtection="1">
      <alignment horizontal="center" vertical="center" wrapText="1"/>
      <protection locked="0"/>
    </xf>
    <xf numFmtId="49" fontId="43" fillId="0" borderId="0" xfId="2230" applyNumberFormat="1" applyFont="1" applyFill="1" applyBorder="1" applyAlignment="1" applyProtection="1">
      <alignment horizontal="left" vertical="center" wrapText="1"/>
      <protection locked="0"/>
    </xf>
    <xf numFmtId="49" fontId="49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2243" applyFont="1" applyFill="1" applyBorder="1" applyAlignment="1" applyProtection="1">
      <alignment horizontal="center" vertical="center"/>
      <protection locked="0"/>
    </xf>
    <xf numFmtId="49" fontId="43" fillId="0" borderId="0" xfId="816" applyNumberFormat="1" applyFont="1" applyFill="1" applyBorder="1" applyAlignment="1" applyProtection="1">
      <alignment vertical="center" wrapText="1"/>
      <protection locked="0"/>
    </xf>
    <xf numFmtId="49" fontId="49" fillId="0" borderId="0" xfId="223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1815" applyFont="1" applyFill="1" applyBorder="1" applyAlignment="1" applyProtection="1">
      <alignment horizontal="center" vertical="center" wrapText="1"/>
      <protection locked="0"/>
    </xf>
    <xf numFmtId="49" fontId="49" fillId="0" borderId="0" xfId="816" applyNumberFormat="1" applyFont="1" applyFill="1" applyBorder="1" applyAlignment="1" applyProtection="1">
      <alignment horizontal="center" vertical="center"/>
      <protection locked="0"/>
    </xf>
    <xf numFmtId="174" fontId="49" fillId="0" borderId="0" xfId="2234" applyNumberFormat="1" applyFont="1" applyFill="1" applyBorder="1" applyAlignment="1" applyProtection="1">
      <alignment horizontal="center" vertical="center" wrapText="1"/>
      <protection locked="0"/>
    </xf>
    <xf numFmtId="173" fontId="44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2235" applyFont="1" applyFill="1" applyBorder="1" applyAlignment="1" applyProtection="1">
      <alignment horizontal="center" vertical="center" wrapText="1"/>
      <protection locked="0"/>
    </xf>
    <xf numFmtId="0" fontId="43" fillId="0" borderId="0" xfId="2234" applyFont="1" applyFill="1" applyBorder="1" applyAlignment="1" applyProtection="1">
      <alignment horizontal="center" vertical="center" wrapText="1"/>
      <protection locked="0"/>
    </xf>
    <xf numFmtId="1" fontId="46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2234" applyFont="1" applyFill="1" applyBorder="1" applyAlignment="1" applyProtection="1">
      <alignment horizontal="center" vertical="center" wrapText="1"/>
      <protection locked="0"/>
    </xf>
    <xf numFmtId="1" fontId="27" fillId="0" borderId="0" xfId="2234" applyNumberFormat="1" applyFont="1" applyFill="1" applyAlignment="1" applyProtection="1">
      <alignment vertical="center"/>
      <protection locked="0"/>
    </xf>
    <xf numFmtId="173" fontId="27" fillId="0" borderId="0" xfId="2234" applyNumberFormat="1" applyFont="1" applyFill="1" applyAlignment="1" applyProtection="1">
      <alignment vertical="center"/>
      <protection locked="0"/>
    </xf>
    <xf numFmtId="0" fontId="27" fillId="0" borderId="10" xfId="2234" applyFont="1" applyFill="1" applyBorder="1" applyAlignment="1" applyProtection="1">
      <alignment horizontal="center" vertical="center" wrapText="1"/>
      <protection locked="0"/>
    </xf>
    <xf numFmtId="1" fontId="43" fillId="0" borderId="0" xfId="2241" applyNumberFormat="1" applyFont="1" applyFill="1" applyProtection="1">
      <protection locked="0"/>
    </xf>
    <xf numFmtId="173" fontId="48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2235" applyFont="1" applyFill="1" applyBorder="1" applyAlignment="1" applyProtection="1">
      <alignment horizontal="center" vertical="center" wrapText="1"/>
      <protection locked="0"/>
    </xf>
    <xf numFmtId="0" fontId="42" fillId="0" borderId="0" xfId="2234" applyNumberFormat="1" applyFont="1" applyFill="1" applyBorder="1" applyAlignment="1" applyProtection="1">
      <alignment vertical="center"/>
      <protection locked="0"/>
    </xf>
    <xf numFmtId="0" fontId="42" fillId="0" borderId="0" xfId="2234" applyNumberFormat="1" applyFont="1" applyFill="1" applyBorder="1" applyAlignment="1" applyProtection="1">
      <alignment horizontal="center" vertical="center"/>
      <protection locked="0"/>
    </xf>
    <xf numFmtId="0" fontId="42" fillId="0" borderId="0" xfId="2232" applyFont="1" applyAlignment="1" applyProtection="1">
      <alignment vertical="center"/>
      <protection locked="0"/>
    </xf>
    <xf numFmtId="1" fontId="42" fillId="0" borderId="0" xfId="2234" applyNumberFormat="1" applyFont="1" applyAlignment="1" applyProtection="1">
      <alignment vertical="center"/>
      <protection locked="0"/>
    </xf>
    <xf numFmtId="173" fontId="42" fillId="0" borderId="0" xfId="2234" applyNumberFormat="1" applyFont="1" applyAlignment="1" applyProtection="1">
      <alignment vertical="center"/>
      <protection locked="0"/>
    </xf>
    <xf numFmtId="0" fontId="39" fillId="0" borderId="0" xfId="2236" applyFont="1" applyFill="1" applyAlignment="1" applyProtection="1">
      <alignment vertical="center" wrapText="1"/>
      <protection locked="0"/>
    </xf>
    <xf numFmtId="0" fontId="57" fillId="0" borderId="0" xfId="1776" applyFont="1"/>
    <xf numFmtId="0" fontId="56" fillId="0" borderId="0" xfId="1776" applyFont="1"/>
    <xf numFmtId="0" fontId="55" fillId="0" borderId="10" xfId="1776" applyFont="1" applyBorder="1"/>
    <xf numFmtId="0" fontId="59" fillId="0" borderId="10" xfId="1776" applyFont="1" applyBorder="1"/>
    <xf numFmtId="0" fontId="57" fillId="0" borderId="10" xfId="1776" applyFont="1" applyBorder="1"/>
    <xf numFmtId="0" fontId="57" fillId="0" borderId="0" xfId="1776" applyFont="1" applyFill="1"/>
    <xf numFmtId="0" fontId="57" fillId="0" borderId="10" xfId="1776" applyFont="1" applyFill="1" applyBorder="1"/>
    <xf numFmtId="0" fontId="60" fillId="0" borderId="0" xfId="1776" applyFont="1" applyFill="1"/>
    <xf numFmtId="0" fontId="43" fillId="0" borderId="0" xfId="2239" applyFont="1" applyFill="1" applyBorder="1" applyAlignment="1" applyProtection="1">
      <alignment horizontal="right" vertical="center"/>
      <protection locked="0"/>
    </xf>
    <xf numFmtId="0" fontId="55" fillId="0" borderId="0" xfId="1776" applyFont="1" applyBorder="1"/>
    <xf numFmtId="0" fontId="59" fillId="0" borderId="0" xfId="1776" applyFont="1" applyBorder="1"/>
    <xf numFmtId="0" fontId="57" fillId="0" borderId="0" xfId="1776" applyFont="1" applyBorder="1"/>
    <xf numFmtId="0" fontId="62" fillId="0" borderId="0" xfId="1776" applyFont="1" applyBorder="1" applyAlignment="1">
      <alignment horizontal="left" wrapText="1"/>
    </xf>
    <xf numFmtId="0" fontId="63" fillId="0" borderId="0" xfId="1776" applyFont="1" applyBorder="1" applyAlignment="1">
      <alignment horizontal="right"/>
    </xf>
    <xf numFmtId="0" fontId="63" fillId="0" borderId="0" xfId="1776" applyFont="1" applyBorder="1"/>
    <xf numFmtId="0" fontId="56" fillId="0" borderId="0" xfId="1776" applyFont="1" applyBorder="1"/>
    <xf numFmtId="0" fontId="57" fillId="0" borderId="0" xfId="1776" applyFont="1" applyFill="1" applyBorder="1"/>
    <xf numFmtId="0" fontId="56" fillId="0" borderId="0" xfId="1776" applyFont="1" applyFill="1" applyBorder="1"/>
    <xf numFmtId="0" fontId="57" fillId="0" borderId="0" xfId="1776" applyFont="1" applyFill="1" applyBorder="1" applyAlignment="1">
      <alignment wrapText="1"/>
    </xf>
    <xf numFmtId="0" fontId="57" fillId="0" borderId="10" xfId="1776" applyFont="1" applyBorder="1" applyAlignment="1">
      <alignment wrapText="1"/>
    </xf>
    <xf numFmtId="0" fontId="57" fillId="0" borderId="10" xfId="1776" applyFont="1" applyFill="1" applyBorder="1" applyAlignment="1">
      <alignment wrapText="1"/>
    </xf>
    <xf numFmtId="171" fontId="27" fillId="0" borderId="0" xfId="1490" applyNumberFormat="1" applyFont="1" applyFill="1" applyBorder="1" applyAlignment="1" applyProtection="1">
      <alignment horizontal="center" vertical="center"/>
      <protection locked="0"/>
    </xf>
    <xf numFmtId="0" fontId="46" fillId="48" borderId="20" xfId="2332" applyFont="1" applyFill="1" applyBorder="1" applyAlignment="1" applyProtection="1">
      <alignment horizontal="center" vertical="center" wrapText="1"/>
      <protection locked="0"/>
    </xf>
    <xf numFmtId="0" fontId="45" fillId="48" borderId="0" xfId="2332" applyFont="1" applyFill="1" applyBorder="1" applyAlignment="1" applyProtection="1">
      <alignment vertical="center" wrapText="1"/>
      <protection locked="0"/>
    </xf>
    <xf numFmtId="49" fontId="49" fillId="48" borderId="0" xfId="2332" applyNumberFormat="1" applyFont="1" applyFill="1" applyBorder="1" applyAlignment="1" applyProtection="1">
      <alignment horizontal="center" vertical="center" wrapText="1"/>
      <protection locked="0"/>
    </xf>
    <xf numFmtId="0" fontId="49" fillId="48" borderId="0" xfId="2332" applyFont="1" applyFill="1" applyBorder="1" applyAlignment="1" applyProtection="1">
      <alignment horizontal="center" vertical="center" wrapText="1"/>
      <protection locked="0"/>
    </xf>
    <xf numFmtId="0" fontId="45" fillId="48" borderId="0" xfId="2332" applyFont="1" applyFill="1" applyBorder="1" applyAlignment="1" applyProtection="1">
      <alignment horizontal="left" vertical="center" wrapText="1"/>
      <protection locked="0"/>
    </xf>
    <xf numFmtId="0" fontId="49" fillId="0" borderId="0" xfId="2331" applyFont="1" applyFill="1" applyBorder="1" applyAlignment="1" applyProtection="1">
      <alignment horizontal="center" vertical="center" wrapText="1"/>
      <protection locked="0"/>
    </xf>
    <xf numFmtId="0" fontId="46" fillId="0" borderId="0" xfId="2242" applyFont="1" applyFill="1" applyBorder="1" applyAlignment="1" applyProtection="1">
      <alignment horizontal="center" vertical="center" wrapText="1"/>
      <protection locked="0"/>
    </xf>
    <xf numFmtId="0" fontId="46" fillId="0" borderId="10" xfId="2235" applyFont="1" applyFill="1" applyBorder="1" applyAlignment="1" applyProtection="1">
      <alignment horizontal="center" vertical="center" wrapText="1"/>
      <protection locked="0"/>
    </xf>
    <xf numFmtId="0" fontId="27" fillId="0" borderId="0" xfId="2236" applyFont="1" applyFill="1" applyAlignment="1" applyProtection="1">
      <alignment vertical="center"/>
      <protection locked="0"/>
    </xf>
    <xf numFmtId="0" fontId="42" fillId="0" borderId="0" xfId="2236" applyFont="1" applyFill="1" applyAlignment="1" applyProtection="1">
      <alignment vertical="center"/>
      <protection locked="0"/>
    </xf>
    <xf numFmtId="0" fontId="43" fillId="0" borderId="0" xfId="2236" applyFont="1" applyFill="1" applyProtection="1">
      <protection locked="0"/>
    </xf>
    <xf numFmtId="0" fontId="43" fillId="0" borderId="0" xfId="2236" applyFont="1" applyFill="1" applyAlignment="1" applyProtection="1">
      <alignment wrapText="1"/>
      <protection locked="0"/>
    </xf>
    <xf numFmtId="0" fontId="43" fillId="0" borderId="0" xfId="2236" applyFont="1" applyFill="1" applyAlignment="1" applyProtection="1">
      <alignment shrinkToFit="1"/>
      <protection locked="0"/>
    </xf>
    <xf numFmtId="0" fontId="43" fillId="0" borderId="0" xfId="2236" applyFont="1" applyFill="1" applyAlignment="1" applyProtection="1">
      <alignment horizontal="left"/>
      <protection locked="0"/>
    </xf>
    <xf numFmtId="0" fontId="45" fillId="0" borderId="10" xfId="2236" applyFont="1" applyFill="1" applyBorder="1" applyAlignment="1" applyProtection="1">
      <alignment horizontal="center" vertical="center" textRotation="90" wrapText="1"/>
      <protection locked="0"/>
    </xf>
    <xf numFmtId="0" fontId="45" fillId="0" borderId="10" xfId="2236" applyFont="1" applyFill="1" applyBorder="1" applyAlignment="1" applyProtection="1">
      <alignment horizontal="center" vertical="center" wrapText="1"/>
      <protection locked="0"/>
    </xf>
    <xf numFmtId="0" fontId="49" fillId="0" borderId="0" xfId="2236" applyFont="1" applyFill="1" applyAlignment="1" applyProtection="1">
      <alignment vertical="center"/>
      <protection locked="0"/>
    </xf>
    <xf numFmtId="0" fontId="27" fillId="0" borderId="0" xfId="2236" applyFont="1" applyFill="1" applyAlignment="1" applyProtection="1">
      <alignment horizontal="center" vertical="center"/>
      <protection locked="0"/>
    </xf>
    <xf numFmtId="0" fontId="45" fillId="0" borderId="0" xfId="2332" applyFont="1" applyFill="1" applyBorder="1" applyAlignment="1" applyProtection="1">
      <alignment vertical="center" wrapText="1"/>
      <protection locked="0"/>
    </xf>
    <xf numFmtId="49" fontId="49" fillId="0" borderId="0" xfId="233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2332" applyFont="1" applyFill="1" applyBorder="1" applyAlignment="1" applyProtection="1">
      <alignment horizontal="center" vertical="center" wrapText="1"/>
      <protection locked="0"/>
    </xf>
    <xf numFmtId="0" fontId="45" fillId="0" borderId="0" xfId="2332" applyFont="1" applyFill="1" applyBorder="1" applyAlignment="1" applyProtection="1">
      <alignment horizontal="left" vertical="center" wrapText="1"/>
      <protection locked="0"/>
    </xf>
    <xf numFmtId="0" fontId="40" fillId="0" borderId="0" xfId="2236" applyFont="1" applyFill="1" applyAlignment="1" applyProtection="1">
      <alignment horizontal="center" vertical="center" wrapText="1"/>
      <protection locked="0"/>
    </xf>
    <xf numFmtId="0" fontId="40" fillId="0" borderId="0" xfId="2236" applyFont="1" applyFill="1" applyAlignment="1" applyProtection="1">
      <alignment vertical="center"/>
      <protection locked="0"/>
    </xf>
    <xf numFmtId="0" fontId="46" fillId="0" borderId="0" xfId="2236" applyFont="1" applyFill="1" applyAlignment="1" applyProtection="1">
      <alignment horizontal="center" vertical="center"/>
      <protection locked="0"/>
    </xf>
    <xf numFmtId="0" fontId="27" fillId="0" borderId="0" xfId="2236" applyFont="1" applyFill="1" applyAlignment="1" applyProtection="1">
      <alignment horizontal="center" vertical="center" wrapText="1"/>
      <protection locked="0"/>
    </xf>
    <xf numFmtId="0" fontId="40" fillId="0" borderId="0" xfId="2236" applyFont="1" applyFill="1" applyAlignment="1" applyProtection="1">
      <alignment horizontal="center" vertical="center"/>
      <protection locked="0"/>
    </xf>
    <xf numFmtId="174" fontId="27" fillId="46" borderId="10" xfId="223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36" applyFont="1" applyFill="1" applyBorder="1" applyAlignment="1" applyProtection="1">
      <alignment horizontal="center" vertical="center"/>
      <protection locked="0"/>
    </xf>
    <xf numFmtId="0" fontId="27" fillId="0" borderId="0" xfId="1767" applyFont="1"/>
    <xf numFmtId="0" fontId="42" fillId="0" borderId="0" xfId="1767" applyFont="1"/>
    <xf numFmtId="0" fontId="27" fillId="0" borderId="0" xfId="1767" applyFont="1" applyBorder="1"/>
    <xf numFmtId="0" fontId="27" fillId="0" borderId="10" xfId="2238" applyFont="1" applyFill="1" applyBorder="1" applyAlignment="1" applyProtection="1">
      <alignment horizontal="center" vertical="center"/>
      <protection locked="0"/>
    </xf>
    <xf numFmtId="0" fontId="41" fillId="0" borderId="0" xfId="2232" applyFont="1" applyBorder="1" applyAlignment="1" applyProtection="1">
      <alignment horizontal="center" vertical="center" wrapText="1"/>
      <protection locked="0"/>
    </xf>
    <xf numFmtId="0" fontId="49" fillId="0" borderId="0" xfId="2230" applyFont="1" applyFill="1" applyBorder="1" applyAlignment="1" applyProtection="1">
      <alignment horizontal="center" vertical="center" wrapText="1"/>
      <protection locked="0"/>
    </xf>
    <xf numFmtId="49" fontId="43" fillId="0" borderId="0" xfId="812" applyNumberFormat="1" applyFont="1" applyFill="1" applyBorder="1" applyAlignment="1" applyProtection="1">
      <alignment vertical="center" wrapText="1"/>
      <protection locked="0"/>
    </xf>
    <xf numFmtId="49" fontId="49" fillId="0" borderId="0" xfId="2230" applyNumberFormat="1" applyFont="1" applyFill="1" applyBorder="1" applyAlignment="1" applyProtection="1">
      <alignment horizontal="center" vertical="center"/>
      <protection locked="0"/>
    </xf>
    <xf numFmtId="49" fontId="49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49" fillId="0" borderId="0" xfId="2230" applyNumberFormat="1" applyFont="1" applyFill="1" applyBorder="1" applyAlignment="1" applyProtection="1">
      <alignment horizontal="left" vertical="center" wrapText="1"/>
      <protection locked="0"/>
    </xf>
    <xf numFmtId="174" fontId="41" fillId="0" borderId="0" xfId="2232" applyNumberFormat="1" applyFont="1" applyBorder="1" applyAlignment="1" applyProtection="1">
      <alignment horizontal="center" vertical="center"/>
      <protection locked="0"/>
    </xf>
    <xf numFmtId="174" fontId="41" fillId="0" borderId="0" xfId="1767" applyNumberFormat="1" applyFont="1" applyFill="1" applyBorder="1" applyAlignment="1">
      <alignment horizontal="center" vertical="center" wrapText="1"/>
    </xf>
    <xf numFmtId="0" fontId="42" fillId="0" borderId="0" xfId="1767" applyFont="1" applyBorder="1"/>
    <xf numFmtId="0" fontId="27" fillId="0" borderId="0" xfId="1767" applyFont="1" applyFill="1"/>
    <xf numFmtId="0" fontId="27" fillId="0" borderId="0" xfId="2232" applyFont="1" applyAlignment="1" applyProtection="1">
      <alignment horizontal="center" vertical="center" wrapText="1"/>
      <protection locked="0"/>
    </xf>
    <xf numFmtId="0" fontId="27" fillId="0" borderId="0" xfId="2329" applyFont="1" applyBorder="1" applyAlignment="1" applyProtection="1">
      <alignment horizontal="right" vertical="center"/>
      <protection locked="0"/>
    </xf>
    <xf numFmtId="0" fontId="37" fillId="0" borderId="0" xfId="2236" applyFont="1" applyFill="1" applyAlignment="1" applyProtection="1">
      <alignment horizontal="center" vertical="center" wrapText="1"/>
      <protection locked="0"/>
    </xf>
    <xf numFmtId="0" fontId="39" fillId="0" borderId="0" xfId="2236" applyFont="1" applyFill="1" applyAlignment="1" applyProtection="1">
      <alignment horizontal="center" vertical="center" wrapText="1"/>
      <protection locked="0"/>
    </xf>
    <xf numFmtId="0" fontId="27" fillId="0" borderId="0" xfId="2236" applyFont="1" applyFill="1" applyAlignment="1" applyProtection="1">
      <alignment horizontal="center" vertical="center" wrapText="1"/>
      <protection locked="0"/>
    </xf>
    <xf numFmtId="0" fontId="48" fillId="0" borderId="0" xfId="2236" applyFont="1" applyFill="1" applyAlignment="1" applyProtection="1">
      <alignment horizontal="center" vertical="center"/>
      <protection locked="0"/>
    </xf>
    <xf numFmtId="0" fontId="51" fillId="0" borderId="0" xfId="2237" applyFont="1" applyAlignment="1" applyProtection="1">
      <alignment horizontal="center" vertical="center" wrapText="1"/>
      <protection locked="0"/>
    </xf>
    <xf numFmtId="0" fontId="51" fillId="0" borderId="0" xfId="2237" applyFont="1" applyAlignment="1" applyProtection="1">
      <alignment horizontal="center" vertical="center"/>
      <protection locked="0"/>
    </xf>
    <xf numFmtId="0" fontId="37" fillId="0" borderId="0" xfId="2233" applyFont="1" applyAlignment="1" applyProtection="1">
      <alignment horizontal="center" vertical="center" wrapText="1"/>
      <protection locked="0"/>
    </xf>
    <xf numFmtId="0" fontId="39" fillId="0" borderId="0" xfId="2233" applyFont="1" applyAlignment="1" applyProtection="1">
      <alignment horizontal="center" vertical="center" wrapText="1"/>
      <protection locked="0"/>
    </xf>
    <xf numFmtId="0" fontId="39" fillId="0" borderId="0" xfId="2233" applyFont="1" applyAlignment="1" applyProtection="1">
      <alignment horizontal="center" vertical="center"/>
      <protection locked="0"/>
    </xf>
    <xf numFmtId="0" fontId="40" fillId="0" borderId="0" xfId="2236" applyFont="1" applyAlignment="1" applyProtection="1">
      <alignment horizontal="center" vertical="center"/>
      <protection locked="0"/>
    </xf>
    <xf numFmtId="0" fontId="41" fillId="0" borderId="0" xfId="2237" applyFont="1" applyAlignment="1" applyProtection="1">
      <alignment horizontal="center" vertical="center" wrapText="1"/>
      <protection locked="0"/>
    </xf>
    <xf numFmtId="0" fontId="41" fillId="0" borderId="0" xfId="2237" applyFont="1" applyAlignment="1" applyProtection="1">
      <alignment horizontal="center" vertical="center"/>
      <protection locked="0"/>
    </xf>
    <xf numFmtId="0" fontId="45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43" fillId="46" borderId="10" xfId="2242" applyFont="1" applyFill="1" applyBorder="1" applyAlignment="1" applyProtection="1">
      <alignment horizontal="center" vertical="center" wrapText="1"/>
      <protection locked="0"/>
    </xf>
    <xf numFmtId="0" fontId="39" fillId="46" borderId="10" xfId="2235" applyFont="1" applyFill="1" applyBorder="1" applyAlignment="1" applyProtection="1">
      <alignment horizontal="center" vertical="center"/>
      <protection locked="0"/>
    </xf>
    <xf numFmtId="0" fontId="43" fillId="46" borderId="10" xfId="2242" applyFont="1" applyFill="1" applyBorder="1" applyAlignment="1" applyProtection="1">
      <alignment horizontal="center" vertical="center" textRotation="90" wrapText="1"/>
      <protection locked="0"/>
    </xf>
    <xf numFmtId="0" fontId="47" fillId="46" borderId="10" xfId="2242" applyFont="1" applyFill="1" applyBorder="1" applyAlignment="1" applyProtection="1">
      <alignment horizontal="center" vertical="center" textRotation="90" wrapText="1"/>
      <protection locked="0"/>
    </xf>
    <xf numFmtId="173" fontId="43" fillId="46" borderId="10" xfId="2242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2233" applyFont="1" applyFill="1" applyAlignment="1" applyProtection="1">
      <alignment horizontal="center" vertical="center"/>
      <protection locked="0"/>
    </xf>
    <xf numFmtId="0" fontId="43" fillId="48" borderId="11" xfId="2329" applyFont="1" applyFill="1" applyBorder="1" applyAlignment="1" applyProtection="1">
      <alignment horizontal="center" vertical="center" wrapText="1"/>
      <protection locked="0"/>
    </xf>
    <xf numFmtId="0" fontId="43" fillId="48" borderId="14" xfId="2329" applyFont="1" applyFill="1" applyBorder="1" applyAlignment="1" applyProtection="1">
      <alignment horizontal="center" vertical="center" wrapText="1"/>
      <protection locked="0"/>
    </xf>
    <xf numFmtId="0" fontId="50" fillId="0" borderId="0" xfId="2233" applyFont="1" applyAlignment="1" applyProtection="1">
      <alignment horizontal="center" vertical="center" wrapText="1"/>
      <protection locked="0"/>
    </xf>
    <xf numFmtId="0" fontId="50" fillId="0" borderId="0" xfId="2233" applyFont="1" applyAlignment="1" applyProtection="1">
      <alignment horizontal="center" vertical="center"/>
      <protection locked="0"/>
    </xf>
    <xf numFmtId="0" fontId="27" fillId="0" borderId="0" xfId="2242" applyFont="1" applyAlignment="1" applyProtection="1">
      <alignment horizontal="center" vertical="center" wrapText="1"/>
      <protection locked="0"/>
    </xf>
    <xf numFmtId="0" fontId="48" fillId="0" borderId="0" xfId="2236" applyFont="1" applyAlignment="1" applyProtection="1">
      <alignment horizontal="center" vertical="center"/>
      <protection locked="0"/>
    </xf>
    <xf numFmtId="0" fontId="53" fillId="0" borderId="0" xfId="2237" applyFont="1" applyAlignment="1" applyProtection="1">
      <alignment horizontal="center" vertical="center" wrapText="1"/>
      <protection locked="0"/>
    </xf>
    <xf numFmtId="0" fontId="53" fillId="0" borderId="0" xfId="2237" applyFont="1" applyAlignment="1" applyProtection="1">
      <alignment horizontal="center" vertical="center"/>
      <protection locked="0"/>
    </xf>
    <xf numFmtId="0" fontId="43" fillId="46" borderId="11" xfId="2242" applyFont="1" applyFill="1" applyBorder="1" applyAlignment="1" applyProtection="1">
      <alignment horizontal="center" vertical="center" textRotation="90" wrapText="1"/>
      <protection locked="0"/>
    </xf>
    <xf numFmtId="0" fontId="43" fillId="46" borderId="14" xfId="2242" applyFont="1" applyFill="1" applyBorder="1" applyAlignment="1" applyProtection="1">
      <alignment horizontal="center" vertical="center" textRotation="90" wrapText="1"/>
      <protection locked="0"/>
    </xf>
    <xf numFmtId="0" fontId="43" fillId="46" borderId="11" xfId="2242" applyFont="1" applyFill="1" applyBorder="1" applyAlignment="1" applyProtection="1">
      <alignment horizontal="center" vertical="center" wrapText="1"/>
      <protection locked="0"/>
    </xf>
    <xf numFmtId="0" fontId="43" fillId="46" borderId="14" xfId="2242" applyFont="1" applyFill="1" applyBorder="1" applyAlignment="1" applyProtection="1">
      <alignment horizontal="center" vertical="center" wrapText="1"/>
      <protection locked="0"/>
    </xf>
    <xf numFmtId="0" fontId="40" fillId="0" borderId="0" xfId="2234" applyFont="1" applyFill="1" applyAlignment="1" applyProtection="1">
      <alignment horizontal="center"/>
      <protection locked="0"/>
    </xf>
    <xf numFmtId="0" fontId="43" fillId="0" borderId="10" xfId="2241" applyFont="1" applyFill="1" applyBorder="1" applyAlignment="1" applyProtection="1">
      <alignment horizontal="center" vertical="center" textRotation="90" wrapText="1"/>
      <protection locked="0"/>
    </xf>
    <xf numFmtId="0" fontId="50" fillId="0" borderId="0" xfId="2234" applyFont="1" applyFill="1" applyAlignment="1" applyProtection="1">
      <alignment horizontal="center" vertical="center" wrapText="1"/>
      <protection locked="0"/>
    </xf>
    <xf numFmtId="0" fontId="50" fillId="0" borderId="0" xfId="2234" applyFont="1" applyFill="1" applyAlignment="1" applyProtection="1">
      <alignment horizontal="center" vertical="center"/>
      <protection locked="0"/>
    </xf>
    <xf numFmtId="0" fontId="27" fillId="0" borderId="0" xfId="2241" applyFont="1" applyFill="1" applyAlignment="1" applyProtection="1">
      <alignment horizontal="center" vertical="center" wrapText="1"/>
      <protection locked="0"/>
    </xf>
    <xf numFmtId="0" fontId="41" fillId="0" borderId="0" xfId="2236" applyFont="1" applyFill="1" applyAlignment="1" applyProtection="1">
      <alignment horizontal="center" vertical="center"/>
      <protection locked="0"/>
    </xf>
    <xf numFmtId="0" fontId="53" fillId="0" borderId="0" xfId="2241" applyFont="1" applyFill="1" applyAlignment="1" applyProtection="1">
      <alignment horizontal="center" vertical="center" wrapText="1"/>
      <protection locked="0"/>
    </xf>
    <xf numFmtId="0" fontId="53" fillId="0" borderId="0" xfId="2241" applyFont="1" applyFill="1" applyAlignment="1" applyProtection="1">
      <alignment horizontal="center" vertical="center"/>
      <protection locked="0"/>
    </xf>
    <xf numFmtId="0" fontId="45" fillId="0" borderId="10" xfId="2241" applyFont="1" applyFill="1" applyBorder="1" applyAlignment="1" applyProtection="1">
      <alignment horizontal="center" vertical="center" textRotation="90" wrapText="1"/>
      <protection locked="0"/>
    </xf>
    <xf numFmtId="0" fontId="45" fillId="0" borderId="11" xfId="2241" applyFont="1" applyFill="1" applyBorder="1" applyAlignment="1" applyProtection="1">
      <alignment horizontal="center" vertical="center" textRotation="90" wrapText="1"/>
      <protection locked="0"/>
    </xf>
    <xf numFmtId="0" fontId="45" fillId="0" borderId="16" xfId="2241" applyFont="1" applyFill="1" applyBorder="1" applyAlignment="1" applyProtection="1">
      <alignment horizontal="center" vertical="center" textRotation="90" wrapText="1"/>
      <protection locked="0"/>
    </xf>
    <xf numFmtId="0" fontId="45" fillId="0" borderId="14" xfId="2241" applyFont="1" applyFill="1" applyBorder="1" applyAlignment="1" applyProtection="1">
      <alignment horizontal="center" vertical="center" textRotation="90" wrapText="1"/>
      <protection locked="0"/>
    </xf>
    <xf numFmtId="0" fontId="43" fillId="0" borderId="10" xfId="2241" applyFont="1" applyFill="1" applyBorder="1" applyAlignment="1" applyProtection="1">
      <alignment horizontal="center" vertical="center" wrapText="1"/>
      <protection locked="0"/>
    </xf>
    <xf numFmtId="0" fontId="43" fillId="0" borderId="11" xfId="2241" applyFont="1" applyFill="1" applyBorder="1" applyAlignment="1" applyProtection="1">
      <alignment horizontal="center" vertical="center" wrapText="1"/>
      <protection locked="0"/>
    </xf>
    <xf numFmtId="0" fontId="43" fillId="0" borderId="16" xfId="2241" applyFont="1" applyFill="1" applyBorder="1" applyAlignment="1" applyProtection="1">
      <alignment horizontal="center" vertical="center" wrapText="1"/>
      <protection locked="0"/>
    </xf>
    <xf numFmtId="0" fontId="43" fillId="0" borderId="14" xfId="2241" applyFont="1" applyFill="1" applyBorder="1" applyAlignment="1" applyProtection="1">
      <alignment horizontal="center" vertical="center" wrapText="1"/>
      <protection locked="0"/>
    </xf>
    <xf numFmtId="173" fontId="43" fillId="0" borderId="10" xfId="2241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2235" applyFont="1" applyFill="1" applyBorder="1" applyAlignment="1" applyProtection="1">
      <alignment horizontal="center" vertical="center"/>
      <protection locked="0"/>
    </xf>
    <xf numFmtId="0" fontId="39" fillId="0" borderId="18" xfId="2235" applyFont="1" applyFill="1" applyBorder="1" applyAlignment="1" applyProtection="1">
      <alignment horizontal="center" vertical="center"/>
      <protection locked="0"/>
    </xf>
    <xf numFmtId="0" fontId="39" fillId="0" borderId="19" xfId="2235" applyFont="1" applyFill="1" applyBorder="1" applyAlignment="1" applyProtection="1">
      <alignment horizontal="center" vertical="center"/>
      <protection locked="0"/>
    </xf>
    <xf numFmtId="0" fontId="45" fillId="0" borderId="12" xfId="2241" applyFont="1" applyFill="1" applyBorder="1" applyAlignment="1" applyProtection="1">
      <alignment horizontal="center" vertical="center" textRotation="90" wrapText="1"/>
      <protection locked="0"/>
    </xf>
    <xf numFmtId="0" fontId="45" fillId="0" borderId="15" xfId="2241" applyFont="1" applyFill="1" applyBorder="1" applyAlignment="1" applyProtection="1">
      <alignment horizontal="center" vertical="center" textRotation="90" wrapText="1"/>
      <protection locked="0"/>
    </xf>
    <xf numFmtId="0" fontId="45" fillId="0" borderId="13" xfId="2241" applyFont="1" applyFill="1" applyBorder="1" applyAlignment="1" applyProtection="1">
      <alignment horizontal="center" vertical="center" textRotation="90" wrapText="1"/>
      <protection locked="0"/>
    </xf>
    <xf numFmtId="0" fontId="39" fillId="0" borderId="10" xfId="2235" applyFont="1" applyFill="1" applyBorder="1" applyAlignment="1" applyProtection="1">
      <alignment horizontal="center" vertical="center"/>
      <protection locked="0"/>
    </xf>
    <xf numFmtId="0" fontId="39" fillId="0" borderId="0" xfId="2234" applyFont="1" applyFill="1" applyAlignment="1" applyProtection="1">
      <alignment horizontal="center" vertical="center" wrapText="1"/>
      <protection locked="0"/>
    </xf>
    <xf numFmtId="0" fontId="37" fillId="0" borderId="0" xfId="2233" applyFont="1" applyAlignment="1" applyProtection="1">
      <alignment horizontal="center" vertical="center"/>
      <protection locked="0"/>
    </xf>
    <xf numFmtId="0" fontId="42" fillId="0" borderId="0" xfId="2237" applyFont="1" applyAlignment="1" applyProtection="1">
      <alignment horizontal="center" vertical="center" wrapText="1"/>
      <protection locked="0"/>
    </xf>
    <xf numFmtId="0" fontId="42" fillId="0" borderId="0" xfId="2237" applyFont="1" applyAlignment="1" applyProtection="1">
      <alignment horizontal="center" vertical="center"/>
      <protection locked="0"/>
    </xf>
    <xf numFmtId="173" fontId="43" fillId="46" borderId="11" xfId="2242" applyNumberFormat="1" applyFont="1" applyFill="1" applyBorder="1" applyAlignment="1" applyProtection="1">
      <alignment horizontal="center" vertical="center" wrapText="1"/>
      <protection locked="0"/>
    </xf>
    <xf numFmtId="173" fontId="43" fillId="46" borderId="14" xfId="2242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2233" applyFont="1" applyFill="1" applyAlignment="1" applyProtection="1">
      <alignment horizontal="center"/>
      <protection locked="0"/>
    </xf>
    <xf numFmtId="0" fontId="45" fillId="48" borderId="11" xfId="2329" applyFont="1" applyFill="1" applyBorder="1" applyAlignment="1" applyProtection="1">
      <alignment horizontal="center" vertical="center" textRotation="90" wrapText="1"/>
      <protection locked="0"/>
    </xf>
    <xf numFmtId="0" fontId="45" fillId="48" borderId="14" xfId="2329" applyFont="1" applyFill="1" applyBorder="1" applyAlignment="1" applyProtection="1">
      <alignment horizontal="center" vertical="center" textRotation="90" wrapText="1"/>
      <protection locked="0"/>
    </xf>
    <xf numFmtId="0" fontId="43" fillId="48" borderId="11" xfId="2329" applyFont="1" applyFill="1" applyBorder="1" applyAlignment="1" applyProtection="1">
      <alignment horizontal="center" vertical="center" textRotation="90" wrapText="1"/>
      <protection locked="0"/>
    </xf>
    <xf numFmtId="0" fontId="43" fillId="48" borderId="14" xfId="2329" applyFont="1" applyFill="1" applyBorder="1" applyAlignment="1" applyProtection="1">
      <alignment horizontal="center" vertical="center" textRotation="90" wrapText="1"/>
      <protection locked="0"/>
    </xf>
    <xf numFmtId="0" fontId="37" fillId="0" borderId="0" xfId="2232" applyFont="1" applyAlignment="1" applyProtection="1">
      <alignment horizontal="center" vertical="center" wrapText="1"/>
      <protection locked="0"/>
    </xf>
    <xf numFmtId="49" fontId="39" fillId="0" borderId="10" xfId="1767" applyNumberFormat="1" applyFont="1" applyBorder="1" applyAlignment="1">
      <alignment horizontal="center" vertical="center" wrapText="1"/>
    </xf>
    <xf numFmtId="0" fontId="39" fillId="0" borderId="10" xfId="1767" applyFont="1" applyBorder="1" applyAlignment="1">
      <alignment horizontal="center" vertical="center" textRotation="90" wrapText="1"/>
    </xf>
    <xf numFmtId="0" fontId="62" fillId="0" borderId="0" xfId="1776" applyFont="1" applyBorder="1" applyAlignment="1">
      <alignment horizontal="right" wrapText="1"/>
    </xf>
    <xf numFmtId="0" fontId="62" fillId="0" borderId="0" xfId="1776" applyFont="1" applyBorder="1" applyAlignment="1">
      <alignment horizontal="left" wrapText="1"/>
    </xf>
    <xf numFmtId="0" fontId="58" fillId="0" borderId="0" xfId="1776" applyFont="1" applyAlignment="1">
      <alignment horizontal="center"/>
    </xf>
    <xf numFmtId="0" fontId="60" fillId="0" borderId="0" xfId="1776" applyFont="1" applyAlignment="1">
      <alignment horizontal="center" vertical="center" wrapText="1"/>
    </xf>
    <xf numFmtId="0" fontId="61" fillId="0" borderId="0" xfId="1776" applyFont="1" applyAlignment="1">
      <alignment horizontal="center" vertical="center" wrapText="1"/>
    </xf>
    <xf numFmtId="0" fontId="39" fillId="0" borderId="0" xfId="2232" applyFont="1" applyAlignment="1" applyProtection="1">
      <alignment horizontal="center" vertical="center" wrapText="1"/>
      <protection locked="0"/>
    </xf>
    <xf numFmtId="0" fontId="41" fillId="0" borderId="0" xfId="2232" applyFont="1" applyBorder="1" applyAlignment="1" applyProtection="1">
      <alignment horizontal="center" vertical="center" wrapText="1"/>
      <protection locked="0"/>
    </xf>
    <xf numFmtId="0" fontId="39" fillId="0" borderId="0" xfId="2232" applyFont="1" applyAlignment="1" applyProtection="1">
      <alignment horizontal="center" vertical="center" wrapText="1"/>
      <protection locked="0"/>
    </xf>
    <xf numFmtId="0" fontId="39" fillId="0" borderId="0" xfId="2232" applyFont="1" applyAlignment="1" applyProtection="1">
      <alignment horizontal="center" vertical="center"/>
      <protection locked="0"/>
    </xf>
    <xf numFmtId="0" fontId="39" fillId="0" borderId="0" xfId="2329" applyFont="1" applyProtection="1">
      <protection locked="0"/>
    </xf>
    <xf numFmtId="0" fontId="39" fillId="0" borderId="0" xfId="2329" applyFont="1" applyAlignment="1" applyProtection="1">
      <alignment wrapText="1"/>
      <protection locked="0"/>
    </xf>
    <xf numFmtId="0" fontId="39" fillId="0" borderId="0" xfId="2329" applyFont="1" applyAlignment="1" applyProtection="1">
      <alignment shrinkToFit="1"/>
      <protection locked="0"/>
    </xf>
    <xf numFmtId="173" fontId="39" fillId="0" borderId="0" xfId="2329" applyNumberFormat="1" applyFont="1" applyProtection="1">
      <protection locked="0"/>
    </xf>
    <xf numFmtId="49" fontId="39" fillId="0" borderId="11" xfId="1767" applyNumberFormat="1" applyFont="1" applyBorder="1" applyAlignment="1">
      <alignment horizontal="center" vertical="center" wrapText="1"/>
    </xf>
    <xf numFmtId="0" fontId="43" fillId="46" borderId="10" xfId="4057" applyFont="1" applyFill="1" applyBorder="1" applyAlignment="1" applyProtection="1">
      <alignment horizontal="center" vertical="center" textRotation="90" wrapText="1"/>
      <protection locked="0"/>
    </xf>
    <xf numFmtId="173" fontId="43" fillId="46" borderId="10" xfId="4057" applyNumberFormat="1" applyFont="1" applyFill="1" applyBorder="1" applyAlignment="1" applyProtection="1">
      <alignment horizontal="center" vertical="center" wrapText="1"/>
      <protection locked="0"/>
    </xf>
    <xf numFmtId="49" fontId="39" fillId="0" borderId="14" xfId="1767" applyNumberFormat="1" applyFont="1" applyBorder="1" applyAlignment="1">
      <alignment horizontal="center" vertical="center" wrapText="1"/>
    </xf>
    <xf numFmtId="49" fontId="40" fillId="48" borderId="10" xfId="2332" applyNumberFormat="1" applyFont="1" applyFill="1" applyBorder="1" applyAlignment="1" applyProtection="1">
      <alignment horizontal="center" vertical="center" wrapText="1"/>
      <protection locked="0"/>
    </xf>
    <xf numFmtId="0" fontId="40" fillId="48" borderId="10" xfId="2332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0" fontId="48" fillId="0" borderId="10" xfId="2332" applyFont="1" applyFill="1" applyBorder="1" applyAlignment="1" applyProtection="1">
      <alignment vertical="center" wrapText="1"/>
      <protection locked="0"/>
    </xf>
    <xf numFmtId="49" fontId="40" fillId="0" borderId="10" xfId="2332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848" applyNumberFormat="1" applyFont="1" applyFill="1" applyBorder="1" applyAlignment="1" applyProtection="1">
      <alignment vertical="center" wrapText="1"/>
      <protection locked="0"/>
    </xf>
    <xf numFmtId="49" fontId="49" fillId="0" borderId="10" xfId="385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2232" applyFont="1" applyAlignment="1" applyProtection="1">
      <alignment horizontal="center" vertical="center" wrapText="1"/>
      <protection locked="0"/>
    </xf>
    <xf numFmtId="0" fontId="27" fillId="48" borderId="10" xfId="2332" applyFont="1" applyFill="1" applyBorder="1" applyAlignment="1" applyProtection="1">
      <alignment horizontal="center" vertical="center" wrapText="1"/>
      <protection locked="0"/>
    </xf>
    <xf numFmtId="173" fontId="48" fillId="0" borderId="10" xfId="1767" applyNumberFormat="1" applyFont="1" applyFill="1" applyBorder="1" applyAlignment="1">
      <alignment horizontal="center" vertical="center" wrapText="1"/>
    </xf>
    <xf numFmtId="49" fontId="49" fillId="48" borderId="10" xfId="2332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2332" applyFont="1" applyFill="1" applyBorder="1" applyAlignment="1" applyProtection="1">
      <alignment vertical="center" wrapText="1"/>
      <protection locked="0"/>
    </xf>
    <xf numFmtId="1" fontId="39" fillId="0" borderId="0" xfId="2329" applyNumberFormat="1" applyFont="1" applyProtection="1">
      <protection locked="0"/>
    </xf>
    <xf numFmtId="0" fontId="27" fillId="0" borderId="0" xfId="2236" applyFont="1" applyFill="1" applyAlignment="1" applyProtection="1">
      <alignment horizontal="right" vertical="center"/>
      <protection locked="0"/>
    </xf>
    <xf numFmtId="49" fontId="27" fillId="0" borderId="20" xfId="814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759" applyFont="1" applyFill="1" applyBorder="1" applyAlignment="1" applyProtection="1">
      <alignment horizontal="center" vertical="center" wrapText="1"/>
      <protection locked="0"/>
    </xf>
    <xf numFmtId="49" fontId="27" fillId="46" borderId="10" xfId="3120" applyNumberFormat="1" applyFont="1" applyFill="1" applyBorder="1" applyAlignment="1" applyProtection="1">
      <alignment horizontal="center" vertical="center"/>
      <protection locked="0"/>
    </xf>
    <xf numFmtId="0" fontId="40" fillId="47" borderId="10" xfId="2332" applyFont="1" applyFill="1" applyBorder="1" applyAlignment="1" applyProtection="1">
      <alignment horizontal="left" vertical="center" wrapText="1"/>
      <protection locked="0"/>
    </xf>
    <xf numFmtId="0" fontId="40" fillId="48" borderId="10" xfId="2332" applyFont="1" applyFill="1" applyBorder="1" applyAlignment="1" applyProtection="1">
      <alignment horizontal="left" vertical="center" wrapText="1"/>
      <protection locked="0"/>
    </xf>
    <xf numFmtId="0" fontId="40" fillId="48" borderId="10" xfId="2332" applyFont="1" applyFill="1" applyBorder="1" applyAlignment="1" applyProtection="1">
      <alignment vertical="center" wrapText="1"/>
      <protection locked="0"/>
    </xf>
    <xf numFmtId="0" fontId="40" fillId="0" borderId="10" xfId="2332" applyFont="1" applyFill="1" applyBorder="1" applyAlignment="1" applyProtection="1">
      <alignment horizontal="left" vertical="center" wrapText="1"/>
      <protection locked="0"/>
    </xf>
    <xf numFmtId="49" fontId="40" fillId="0" borderId="10" xfId="848" applyNumberFormat="1" applyFont="1" applyFill="1" applyBorder="1" applyAlignment="1" applyProtection="1">
      <alignment vertical="center" wrapText="1"/>
      <protection locked="0"/>
    </xf>
    <xf numFmtId="49" fontId="27" fillId="0" borderId="10" xfId="809" applyNumberFormat="1" applyFont="1" applyFill="1" applyBorder="1" applyAlignment="1" applyProtection="1">
      <alignment vertical="center" wrapText="1"/>
      <protection locked="0"/>
    </xf>
    <xf numFmtId="0" fontId="27" fillId="0" borderId="10" xfId="2332" applyFont="1" applyFill="1" applyBorder="1" applyAlignment="1" applyProtection="1">
      <alignment horizontal="left" vertical="center" wrapText="1"/>
      <protection locked="0"/>
    </xf>
    <xf numFmtId="173" fontId="41" fillId="0" borderId="10" xfId="0" applyNumberFormat="1" applyFont="1" applyBorder="1" applyAlignment="1">
      <alignment horizontal="center" vertical="center" wrapText="1"/>
    </xf>
    <xf numFmtId="0" fontId="27" fillId="48" borderId="20" xfId="2332" applyFont="1" applyFill="1" applyBorder="1" applyAlignment="1" applyProtection="1">
      <alignment horizontal="center" vertical="center" wrapText="1"/>
      <protection locked="0"/>
    </xf>
    <xf numFmtId="0" fontId="27" fillId="0" borderId="10" xfId="2235" applyFont="1" applyBorder="1" applyAlignment="1" applyProtection="1">
      <alignment horizontal="center" vertical="center" wrapText="1"/>
      <protection locked="0"/>
    </xf>
    <xf numFmtId="0" fontId="27" fillId="0" borderId="10" xfId="1759" applyFont="1" applyBorder="1" applyAlignment="1">
      <alignment horizontal="center" vertical="center" wrapText="1"/>
    </xf>
    <xf numFmtId="0" fontId="46" fillId="0" borderId="0" xfId="2234" applyFont="1" applyFill="1" applyBorder="1" applyAlignment="1" applyProtection="1">
      <alignment vertical="center"/>
      <protection locked="0"/>
    </xf>
    <xf numFmtId="49" fontId="27" fillId="0" borderId="10" xfId="3850" applyNumberFormat="1" applyFont="1" applyFill="1" applyBorder="1" applyAlignment="1" applyProtection="1">
      <alignment horizontal="center" vertical="center" wrapText="1"/>
      <protection locked="0"/>
    </xf>
    <xf numFmtId="173" fontId="48" fillId="0" borderId="10" xfId="1759" applyNumberFormat="1" applyFont="1" applyBorder="1" applyAlignment="1">
      <alignment horizontal="center" vertical="center" wrapText="1"/>
    </xf>
    <xf numFmtId="174" fontId="27" fillId="0" borderId="10" xfId="1759" applyNumberFormat="1" applyFont="1" applyBorder="1" applyAlignment="1">
      <alignment horizontal="center" vertical="center" wrapText="1"/>
    </xf>
  </cellXfs>
  <cellStyles count="4058">
    <cellStyle name="20% — акцент1" xfId="2333"/>
    <cellStyle name="20% - Акцент1 10" xfId="1"/>
    <cellStyle name="20% — акцент1 10" xfId="2334"/>
    <cellStyle name="20% - Акцент1 10 2" xfId="2335"/>
    <cellStyle name="20% - Акцент1 10 3" xfId="2336"/>
    <cellStyle name="20% - Акцент1 11" xfId="2337"/>
    <cellStyle name="20% - Акцент1 12" xfId="2338"/>
    <cellStyle name="20% - Акцент1 2" xfId="2"/>
    <cellStyle name="20% — акцент1 2" xfId="2339"/>
    <cellStyle name="20% - Акцент1 2 2" xfId="3"/>
    <cellStyle name="20% - Акцент1 2 2 2" xfId="2340"/>
    <cellStyle name="20% - Акцент1 2 2 3" xfId="2341"/>
    <cellStyle name="20% - Акцент1 2 3" xfId="4"/>
    <cellStyle name="20% - Акцент1 2 3 2" xfId="2342"/>
    <cellStyle name="20% - Акцент1 2 3 3" xfId="2343"/>
    <cellStyle name="20% - Акцент1 2 4" xfId="2344"/>
    <cellStyle name="20% - Акцент1 2 5" xfId="2345"/>
    <cellStyle name="20% - Акцент1 2 6" xfId="2346"/>
    <cellStyle name="20% - Акцент1 2 7" xfId="2347"/>
    <cellStyle name="20% - Акцент1 2_29-30 мая" xfId="5"/>
    <cellStyle name="20% - Акцент1 3" xfId="6"/>
    <cellStyle name="20% — акцент1 3" xfId="2348"/>
    <cellStyle name="20% - Акцент1 3 2" xfId="2349"/>
    <cellStyle name="20% - Акцент1 3 3" xfId="2350"/>
    <cellStyle name="20% - Акцент1 3 4" xfId="2351"/>
    <cellStyle name="20% - Акцент1 4" xfId="7"/>
    <cellStyle name="20% — акцент1 4" xfId="2352"/>
    <cellStyle name="20% - Акцент1 4 2" xfId="2353"/>
    <cellStyle name="20% - Акцент1 4 3" xfId="2354"/>
    <cellStyle name="20% - Акцент1 5" xfId="8"/>
    <cellStyle name="20% — акцент1 5" xfId="2355"/>
    <cellStyle name="20% - Акцент1 5 2" xfId="2356"/>
    <cellStyle name="20% - Акцент1 5 3" xfId="2357"/>
    <cellStyle name="20% - Акцент1 6" xfId="9"/>
    <cellStyle name="20% — акцент1 6" xfId="2358"/>
    <cellStyle name="20% - Акцент1 6 2" xfId="2359"/>
    <cellStyle name="20% - Акцент1 6 3" xfId="2360"/>
    <cellStyle name="20% - Акцент1 7" xfId="10"/>
    <cellStyle name="20% — акцент1 7" xfId="2361"/>
    <cellStyle name="20% - Акцент1 7 2" xfId="2362"/>
    <cellStyle name="20% - Акцент1 7 3" xfId="2363"/>
    <cellStyle name="20% - Акцент1 8" xfId="11"/>
    <cellStyle name="20% — акцент1 8" xfId="2364"/>
    <cellStyle name="20% - Акцент1 8 2" xfId="2365"/>
    <cellStyle name="20% - Акцент1 8 3" xfId="2366"/>
    <cellStyle name="20% - Акцент1 9" xfId="12"/>
    <cellStyle name="20% — акцент1 9" xfId="2367"/>
    <cellStyle name="20% - Акцент1 9 2" xfId="2368"/>
    <cellStyle name="20% - Акцент1 9 3" xfId="2369"/>
    <cellStyle name="20% — акцент2" xfId="2370"/>
    <cellStyle name="20% - Акцент2 10" xfId="13"/>
    <cellStyle name="20% — акцент2 10" xfId="2371"/>
    <cellStyle name="20% - Акцент2 10 2" xfId="2372"/>
    <cellStyle name="20% - Акцент2 10 3" xfId="2373"/>
    <cellStyle name="20% - Акцент2 11" xfId="2374"/>
    <cellStyle name="20% - Акцент2 12" xfId="2375"/>
    <cellStyle name="20% - Акцент2 2" xfId="14"/>
    <cellStyle name="20% — акцент2 2" xfId="2376"/>
    <cellStyle name="20% - Акцент2 2 2" xfId="15"/>
    <cellStyle name="20% - Акцент2 2 2 2" xfId="2377"/>
    <cellStyle name="20% - Акцент2 2 2 3" xfId="2378"/>
    <cellStyle name="20% - Акцент2 2 3" xfId="16"/>
    <cellStyle name="20% - Акцент2 2 3 2" xfId="2379"/>
    <cellStyle name="20% - Акцент2 2 3 3" xfId="2380"/>
    <cellStyle name="20% - Акцент2 2 4" xfId="2381"/>
    <cellStyle name="20% - Акцент2 2 5" xfId="2382"/>
    <cellStyle name="20% - Акцент2 2 6" xfId="2383"/>
    <cellStyle name="20% - Акцент2 2 7" xfId="2384"/>
    <cellStyle name="20% - Акцент2 2_29-30 мая" xfId="17"/>
    <cellStyle name="20% - Акцент2 3" xfId="18"/>
    <cellStyle name="20% — акцент2 3" xfId="2385"/>
    <cellStyle name="20% - Акцент2 3 2" xfId="2386"/>
    <cellStyle name="20% - Акцент2 3 3" xfId="2387"/>
    <cellStyle name="20% - Акцент2 3 4" xfId="2388"/>
    <cellStyle name="20% - Акцент2 4" xfId="19"/>
    <cellStyle name="20% — акцент2 4" xfId="2389"/>
    <cellStyle name="20% - Акцент2 4 2" xfId="2390"/>
    <cellStyle name="20% - Акцент2 4 3" xfId="2391"/>
    <cellStyle name="20% - Акцент2 5" xfId="20"/>
    <cellStyle name="20% — акцент2 5" xfId="2392"/>
    <cellStyle name="20% - Акцент2 5 2" xfId="2393"/>
    <cellStyle name="20% - Акцент2 5 3" xfId="2394"/>
    <cellStyle name="20% - Акцент2 6" xfId="21"/>
    <cellStyle name="20% — акцент2 6" xfId="2395"/>
    <cellStyle name="20% - Акцент2 6 2" xfId="2396"/>
    <cellStyle name="20% - Акцент2 6 3" xfId="2397"/>
    <cellStyle name="20% - Акцент2 7" xfId="22"/>
    <cellStyle name="20% — акцент2 7" xfId="2398"/>
    <cellStyle name="20% - Акцент2 7 2" xfId="2399"/>
    <cellStyle name="20% - Акцент2 7 3" xfId="2400"/>
    <cellStyle name="20% - Акцент2 8" xfId="23"/>
    <cellStyle name="20% — акцент2 8" xfId="2401"/>
    <cellStyle name="20% - Акцент2 8 2" xfId="2402"/>
    <cellStyle name="20% - Акцент2 8 3" xfId="2403"/>
    <cellStyle name="20% - Акцент2 9" xfId="24"/>
    <cellStyle name="20% — акцент2 9" xfId="2404"/>
    <cellStyle name="20% - Акцент2 9 2" xfId="2405"/>
    <cellStyle name="20% - Акцент2 9 3" xfId="2406"/>
    <cellStyle name="20% — акцент3" xfId="2407"/>
    <cellStyle name="20% - Акцент3 10" xfId="25"/>
    <cellStyle name="20% — акцент3 10" xfId="2408"/>
    <cellStyle name="20% - Акцент3 10 2" xfId="2409"/>
    <cellStyle name="20% - Акцент3 10 3" xfId="2410"/>
    <cellStyle name="20% - Акцент3 11" xfId="2411"/>
    <cellStyle name="20% - Акцент3 12" xfId="2412"/>
    <cellStyle name="20% - Акцент3 2" xfId="26"/>
    <cellStyle name="20% — акцент3 2" xfId="2413"/>
    <cellStyle name="20% - Акцент3 2 2" xfId="27"/>
    <cellStyle name="20% - Акцент3 2 2 2" xfId="2414"/>
    <cellStyle name="20% - Акцент3 2 2 3" xfId="2415"/>
    <cellStyle name="20% - Акцент3 2 3" xfId="28"/>
    <cellStyle name="20% - Акцент3 2 3 2" xfId="2416"/>
    <cellStyle name="20% - Акцент3 2 3 3" xfId="2417"/>
    <cellStyle name="20% - Акцент3 2 4" xfId="2418"/>
    <cellStyle name="20% - Акцент3 2 5" xfId="2419"/>
    <cellStyle name="20% - Акцент3 2 6" xfId="2420"/>
    <cellStyle name="20% - Акцент3 2 7" xfId="2421"/>
    <cellStyle name="20% - Акцент3 2_29-30 мая" xfId="29"/>
    <cellStyle name="20% - Акцент3 3" xfId="30"/>
    <cellStyle name="20% — акцент3 3" xfId="2422"/>
    <cellStyle name="20% - Акцент3 3 2" xfId="2423"/>
    <cellStyle name="20% - Акцент3 3 3" xfId="2424"/>
    <cellStyle name="20% - Акцент3 3 4" xfId="2425"/>
    <cellStyle name="20% - Акцент3 4" xfId="31"/>
    <cellStyle name="20% — акцент3 4" xfId="2426"/>
    <cellStyle name="20% - Акцент3 4 2" xfId="2427"/>
    <cellStyle name="20% - Акцент3 4 3" xfId="2428"/>
    <cellStyle name="20% - Акцент3 5" xfId="32"/>
    <cellStyle name="20% — акцент3 5" xfId="2429"/>
    <cellStyle name="20% - Акцент3 5 2" xfId="2430"/>
    <cellStyle name="20% - Акцент3 5 3" xfId="2431"/>
    <cellStyle name="20% - Акцент3 6" xfId="33"/>
    <cellStyle name="20% — акцент3 6" xfId="2432"/>
    <cellStyle name="20% - Акцент3 6 2" xfId="2433"/>
    <cellStyle name="20% - Акцент3 6 3" xfId="2434"/>
    <cellStyle name="20% - Акцент3 7" xfId="34"/>
    <cellStyle name="20% — акцент3 7" xfId="2435"/>
    <cellStyle name="20% - Акцент3 7 2" xfId="2436"/>
    <cellStyle name="20% - Акцент3 7 3" xfId="2437"/>
    <cellStyle name="20% - Акцент3 8" xfId="35"/>
    <cellStyle name="20% — акцент3 8" xfId="2438"/>
    <cellStyle name="20% - Акцент3 8 2" xfId="2439"/>
    <cellStyle name="20% - Акцент3 8 3" xfId="2440"/>
    <cellStyle name="20% - Акцент3 9" xfId="36"/>
    <cellStyle name="20% — акцент3 9" xfId="2441"/>
    <cellStyle name="20% - Акцент3 9 2" xfId="2442"/>
    <cellStyle name="20% - Акцент3 9 3" xfId="2443"/>
    <cellStyle name="20% — акцент4" xfId="2444"/>
    <cellStyle name="20% - Акцент4 10" xfId="37"/>
    <cellStyle name="20% — акцент4 10" xfId="2445"/>
    <cellStyle name="20% - Акцент4 10 2" xfId="2446"/>
    <cellStyle name="20% - Акцент4 10 3" xfId="2447"/>
    <cellStyle name="20% - Акцент4 11" xfId="2448"/>
    <cellStyle name="20% - Акцент4 12" xfId="2449"/>
    <cellStyle name="20% - Акцент4 2" xfId="38"/>
    <cellStyle name="20% — акцент4 2" xfId="2450"/>
    <cellStyle name="20% - Акцент4 2 2" xfId="39"/>
    <cellStyle name="20% - Акцент4 2 2 2" xfId="2451"/>
    <cellStyle name="20% - Акцент4 2 2 3" xfId="2452"/>
    <cellStyle name="20% - Акцент4 2 3" xfId="40"/>
    <cellStyle name="20% - Акцент4 2 3 2" xfId="2453"/>
    <cellStyle name="20% - Акцент4 2 3 3" xfId="2454"/>
    <cellStyle name="20% - Акцент4 2 4" xfId="2455"/>
    <cellStyle name="20% - Акцент4 2 5" xfId="2456"/>
    <cellStyle name="20% - Акцент4 2 6" xfId="2457"/>
    <cellStyle name="20% - Акцент4 2 7" xfId="2458"/>
    <cellStyle name="20% - Акцент4 2_29-30 мая" xfId="41"/>
    <cellStyle name="20% - Акцент4 3" xfId="42"/>
    <cellStyle name="20% — акцент4 3" xfId="2459"/>
    <cellStyle name="20% - Акцент4 3 2" xfId="2460"/>
    <cellStyle name="20% - Акцент4 3 3" xfId="2461"/>
    <cellStyle name="20% - Акцент4 3 4" xfId="2462"/>
    <cellStyle name="20% - Акцент4 4" xfId="43"/>
    <cellStyle name="20% — акцент4 4" xfId="2463"/>
    <cellStyle name="20% - Акцент4 4 2" xfId="2464"/>
    <cellStyle name="20% - Акцент4 4 3" xfId="2465"/>
    <cellStyle name="20% - Акцент4 5" xfId="44"/>
    <cellStyle name="20% — акцент4 5" xfId="2466"/>
    <cellStyle name="20% - Акцент4 5 2" xfId="2467"/>
    <cellStyle name="20% - Акцент4 5 3" xfId="2468"/>
    <cellStyle name="20% - Акцент4 6" xfId="45"/>
    <cellStyle name="20% — акцент4 6" xfId="2469"/>
    <cellStyle name="20% - Акцент4 6 2" xfId="2470"/>
    <cellStyle name="20% - Акцент4 6 3" xfId="2471"/>
    <cellStyle name="20% - Акцент4 7" xfId="46"/>
    <cellStyle name="20% — акцент4 7" xfId="2472"/>
    <cellStyle name="20% - Акцент4 7 2" xfId="2473"/>
    <cellStyle name="20% - Акцент4 7 3" xfId="2474"/>
    <cellStyle name="20% - Акцент4 8" xfId="47"/>
    <cellStyle name="20% — акцент4 8" xfId="2475"/>
    <cellStyle name="20% - Акцент4 8 2" xfId="2476"/>
    <cellStyle name="20% - Акцент4 8 3" xfId="2477"/>
    <cellStyle name="20% - Акцент4 9" xfId="48"/>
    <cellStyle name="20% — акцент4 9" xfId="2478"/>
    <cellStyle name="20% - Акцент4 9 2" xfId="2479"/>
    <cellStyle name="20% - Акцент4 9 3" xfId="2480"/>
    <cellStyle name="20% — акцент5" xfId="2481"/>
    <cellStyle name="20% - Акцент5 10" xfId="49"/>
    <cellStyle name="20% — акцент5 10" xfId="2482"/>
    <cellStyle name="20% - Акцент5 10 2" xfId="2483"/>
    <cellStyle name="20% - Акцент5 10 3" xfId="2484"/>
    <cellStyle name="20% - Акцент5 11" xfId="2485"/>
    <cellStyle name="20% - Акцент5 12" xfId="2486"/>
    <cellStyle name="20% - Акцент5 2" xfId="50"/>
    <cellStyle name="20% — акцент5 2" xfId="2487"/>
    <cellStyle name="20% - Акцент5 2 2" xfId="51"/>
    <cellStyle name="20% - Акцент5 2 2 2" xfId="2488"/>
    <cellStyle name="20% - Акцент5 2 2 3" xfId="2489"/>
    <cellStyle name="20% - Акцент5 2 3" xfId="52"/>
    <cellStyle name="20% - Акцент5 2 3 2" xfId="2490"/>
    <cellStyle name="20% - Акцент5 2 3 3" xfId="2491"/>
    <cellStyle name="20% - Акцент5 2 4" xfId="2492"/>
    <cellStyle name="20% - Акцент5 2 5" xfId="2493"/>
    <cellStyle name="20% - Акцент5 2 6" xfId="2494"/>
    <cellStyle name="20% - Акцент5 2 7" xfId="2495"/>
    <cellStyle name="20% - Акцент5 2_29-30 мая" xfId="53"/>
    <cellStyle name="20% - Акцент5 3" xfId="54"/>
    <cellStyle name="20% — акцент5 3" xfId="2496"/>
    <cellStyle name="20% - Акцент5 3 2" xfId="2497"/>
    <cellStyle name="20% - Акцент5 3 3" xfId="2498"/>
    <cellStyle name="20% - Акцент5 3 4" xfId="2499"/>
    <cellStyle name="20% - Акцент5 4" xfId="55"/>
    <cellStyle name="20% — акцент5 4" xfId="2500"/>
    <cellStyle name="20% - Акцент5 4 2" xfId="2501"/>
    <cellStyle name="20% - Акцент5 4 3" xfId="2502"/>
    <cellStyle name="20% - Акцент5 5" xfId="56"/>
    <cellStyle name="20% — акцент5 5" xfId="2503"/>
    <cellStyle name="20% - Акцент5 5 2" xfId="2504"/>
    <cellStyle name="20% - Акцент5 5 3" xfId="2505"/>
    <cellStyle name="20% - Акцент5 6" xfId="57"/>
    <cellStyle name="20% — акцент5 6" xfId="2506"/>
    <cellStyle name="20% - Акцент5 6 2" xfId="2507"/>
    <cellStyle name="20% - Акцент5 6 3" xfId="2508"/>
    <cellStyle name="20% - Акцент5 7" xfId="58"/>
    <cellStyle name="20% — акцент5 7" xfId="2509"/>
    <cellStyle name="20% - Акцент5 7 2" xfId="2510"/>
    <cellStyle name="20% - Акцент5 7 3" xfId="2511"/>
    <cellStyle name="20% - Акцент5 8" xfId="59"/>
    <cellStyle name="20% — акцент5 8" xfId="2512"/>
    <cellStyle name="20% - Акцент5 8 2" xfId="2513"/>
    <cellStyle name="20% - Акцент5 8 3" xfId="2514"/>
    <cellStyle name="20% - Акцент5 9" xfId="60"/>
    <cellStyle name="20% — акцент5 9" xfId="2515"/>
    <cellStyle name="20% - Акцент5 9 2" xfId="2516"/>
    <cellStyle name="20% - Акцент5 9 3" xfId="2517"/>
    <cellStyle name="20% — акцент6" xfId="2518"/>
    <cellStyle name="20% - Акцент6 10" xfId="61"/>
    <cellStyle name="20% — акцент6 10" xfId="2519"/>
    <cellStyle name="20% - Акцент6 10 2" xfId="2520"/>
    <cellStyle name="20% - Акцент6 10 3" xfId="2521"/>
    <cellStyle name="20% - Акцент6 11" xfId="2522"/>
    <cellStyle name="20% - Акцент6 12" xfId="2523"/>
    <cellStyle name="20% - Акцент6 2" xfId="62"/>
    <cellStyle name="20% — акцент6 2" xfId="2524"/>
    <cellStyle name="20% - Акцент6 2 2" xfId="63"/>
    <cellStyle name="20% - Акцент6 2 2 2" xfId="2525"/>
    <cellStyle name="20% - Акцент6 2 2 3" xfId="2526"/>
    <cellStyle name="20% - Акцент6 2 3" xfId="64"/>
    <cellStyle name="20% - Акцент6 2 3 2" xfId="2527"/>
    <cellStyle name="20% - Акцент6 2 3 3" xfId="2528"/>
    <cellStyle name="20% - Акцент6 2 4" xfId="2529"/>
    <cellStyle name="20% - Акцент6 2 5" xfId="2530"/>
    <cellStyle name="20% - Акцент6 2 6" xfId="2531"/>
    <cellStyle name="20% - Акцент6 2 7" xfId="2532"/>
    <cellStyle name="20% - Акцент6 2_29-30 мая" xfId="65"/>
    <cellStyle name="20% - Акцент6 3" xfId="66"/>
    <cellStyle name="20% — акцент6 3" xfId="2533"/>
    <cellStyle name="20% - Акцент6 3 2" xfId="2534"/>
    <cellStyle name="20% - Акцент6 3 3" xfId="2535"/>
    <cellStyle name="20% - Акцент6 3 4" xfId="2536"/>
    <cellStyle name="20% - Акцент6 4" xfId="67"/>
    <cellStyle name="20% — акцент6 4" xfId="2537"/>
    <cellStyle name="20% - Акцент6 4 2" xfId="2538"/>
    <cellStyle name="20% - Акцент6 4 3" xfId="2539"/>
    <cellStyle name="20% - Акцент6 5" xfId="68"/>
    <cellStyle name="20% — акцент6 5" xfId="2540"/>
    <cellStyle name="20% - Акцент6 5 2" xfId="2541"/>
    <cellStyle name="20% - Акцент6 5 3" xfId="2542"/>
    <cellStyle name="20% - Акцент6 6" xfId="69"/>
    <cellStyle name="20% — акцент6 6" xfId="2543"/>
    <cellStyle name="20% - Акцент6 6 2" xfId="2544"/>
    <cellStyle name="20% - Акцент6 6 3" xfId="2545"/>
    <cellStyle name="20% - Акцент6 7" xfId="70"/>
    <cellStyle name="20% — акцент6 7" xfId="2546"/>
    <cellStyle name="20% - Акцент6 7 2" xfId="2547"/>
    <cellStyle name="20% - Акцент6 7 3" xfId="2548"/>
    <cellStyle name="20% - Акцент6 8" xfId="71"/>
    <cellStyle name="20% — акцент6 8" xfId="2549"/>
    <cellStyle name="20% - Акцент6 8 2" xfId="2550"/>
    <cellStyle name="20% - Акцент6 8 3" xfId="2551"/>
    <cellStyle name="20% - Акцент6 9" xfId="72"/>
    <cellStyle name="20% — акцент6 9" xfId="2552"/>
    <cellStyle name="20% - Акцент6 9 2" xfId="2553"/>
    <cellStyle name="20% - Акцент6 9 3" xfId="2554"/>
    <cellStyle name="40% — акцент1" xfId="2555"/>
    <cellStyle name="40% - Акцент1 10" xfId="73"/>
    <cellStyle name="40% — акцент1 10" xfId="2556"/>
    <cellStyle name="40% - Акцент1 10 2" xfId="2557"/>
    <cellStyle name="40% - Акцент1 10 3" xfId="2558"/>
    <cellStyle name="40% - Акцент1 11" xfId="2559"/>
    <cellStyle name="40% - Акцент1 12" xfId="2560"/>
    <cellStyle name="40% - Акцент1 2" xfId="74"/>
    <cellStyle name="40% — акцент1 2" xfId="2561"/>
    <cellStyle name="40% - Акцент1 2 2" xfId="75"/>
    <cellStyle name="40% - Акцент1 2 2 2" xfId="2562"/>
    <cellStyle name="40% - Акцент1 2 2 3" xfId="2563"/>
    <cellStyle name="40% - Акцент1 2 3" xfId="76"/>
    <cellStyle name="40% - Акцент1 2 3 2" xfId="2564"/>
    <cellStyle name="40% - Акцент1 2 3 3" xfId="2565"/>
    <cellStyle name="40% - Акцент1 2 4" xfId="2566"/>
    <cellStyle name="40% - Акцент1 2 5" xfId="2567"/>
    <cellStyle name="40% - Акцент1 2 6" xfId="2568"/>
    <cellStyle name="40% - Акцент1 2 7" xfId="2569"/>
    <cellStyle name="40% - Акцент1 2_29-30 мая" xfId="77"/>
    <cellStyle name="40% - Акцент1 3" xfId="78"/>
    <cellStyle name="40% — акцент1 3" xfId="2570"/>
    <cellStyle name="40% - Акцент1 3 2" xfId="2571"/>
    <cellStyle name="40% - Акцент1 3 3" xfId="2572"/>
    <cellStyle name="40% - Акцент1 3 4" xfId="2573"/>
    <cellStyle name="40% - Акцент1 4" xfId="79"/>
    <cellStyle name="40% — акцент1 4" xfId="2574"/>
    <cellStyle name="40% - Акцент1 4 2" xfId="2575"/>
    <cellStyle name="40% - Акцент1 4 3" xfId="2576"/>
    <cellStyle name="40% - Акцент1 5" xfId="80"/>
    <cellStyle name="40% — акцент1 5" xfId="2577"/>
    <cellStyle name="40% - Акцент1 5 2" xfId="2578"/>
    <cellStyle name="40% - Акцент1 5 3" xfId="2579"/>
    <cellStyle name="40% - Акцент1 6" xfId="81"/>
    <cellStyle name="40% — акцент1 6" xfId="2580"/>
    <cellStyle name="40% - Акцент1 6 2" xfId="2581"/>
    <cellStyle name="40% - Акцент1 6 3" xfId="2582"/>
    <cellStyle name="40% - Акцент1 7" xfId="82"/>
    <cellStyle name="40% — акцент1 7" xfId="2583"/>
    <cellStyle name="40% - Акцент1 7 2" xfId="2584"/>
    <cellStyle name="40% - Акцент1 7 3" xfId="2585"/>
    <cellStyle name="40% - Акцент1 8" xfId="83"/>
    <cellStyle name="40% — акцент1 8" xfId="2586"/>
    <cellStyle name="40% - Акцент1 8 2" xfId="2587"/>
    <cellStyle name="40% - Акцент1 8 3" xfId="2588"/>
    <cellStyle name="40% - Акцент1 9" xfId="84"/>
    <cellStyle name="40% — акцент1 9" xfId="2589"/>
    <cellStyle name="40% - Акцент1 9 2" xfId="2590"/>
    <cellStyle name="40% - Акцент1 9 3" xfId="2591"/>
    <cellStyle name="40% — акцент2" xfId="2592"/>
    <cellStyle name="40% - Акцент2 10" xfId="85"/>
    <cellStyle name="40% — акцент2 10" xfId="2593"/>
    <cellStyle name="40% - Акцент2 10 2" xfId="2594"/>
    <cellStyle name="40% - Акцент2 10 3" xfId="2595"/>
    <cellStyle name="40% - Акцент2 11" xfId="2596"/>
    <cellStyle name="40% - Акцент2 12" xfId="2597"/>
    <cellStyle name="40% - Акцент2 2" xfId="86"/>
    <cellStyle name="40% — акцент2 2" xfId="2598"/>
    <cellStyle name="40% - Акцент2 2 2" xfId="87"/>
    <cellStyle name="40% - Акцент2 2 2 2" xfId="2599"/>
    <cellStyle name="40% - Акцент2 2 2 3" xfId="2600"/>
    <cellStyle name="40% - Акцент2 2 3" xfId="88"/>
    <cellStyle name="40% - Акцент2 2 3 2" xfId="2601"/>
    <cellStyle name="40% - Акцент2 2 3 3" xfId="2602"/>
    <cellStyle name="40% - Акцент2 2 4" xfId="2603"/>
    <cellStyle name="40% - Акцент2 2 5" xfId="2604"/>
    <cellStyle name="40% - Акцент2 2 6" xfId="2605"/>
    <cellStyle name="40% - Акцент2 2 7" xfId="2606"/>
    <cellStyle name="40% - Акцент2 2_29-30 мая" xfId="89"/>
    <cellStyle name="40% - Акцент2 3" xfId="90"/>
    <cellStyle name="40% — акцент2 3" xfId="2607"/>
    <cellStyle name="40% - Акцент2 3 2" xfId="2608"/>
    <cellStyle name="40% - Акцент2 3 3" xfId="2609"/>
    <cellStyle name="40% - Акцент2 3 4" xfId="2610"/>
    <cellStyle name="40% - Акцент2 4" xfId="91"/>
    <cellStyle name="40% — акцент2 4" xfId="2611"/>
    <cellStyle name="40% - Акцент2 4 2" xfId="2612"/>
    <cellStyle name="40% - Акцент2 4 3" xfId="2613"/>
    <cellStyle name="40% - Акцент2 5" xfId="92"/>
    <cellStyle name="40% — акцент2 5" xfId="2614"/>
    <cellStyle name="40% - Акцент2 5 2" xfId="2615"/>
    <cellStyle name="40% - Акцент2 5 3" xfId="2616"/>
    <cellStyle name="40% - Акцент2 6" xfId="93"/>
    <cellStyle name="40% — акцент2 6" xfId="2617"/>
    <cellStyle name="40% - Акцент2 6 2" xfId="2618"/>
    <cellStyle name="40% - Акцент2 6 3" xfId="2619"/>
    <cellStyle name="40% - Акцент2 7" xfId="94"/>
    <cellStyle name="40% — акцент2 7" xfId="2620"/>
    <cellStyle name="40% - Акцент2 7 2" xfId="2621"/>
    <cellStyle name="40% - Акцент2 7 3" xfId="2622"/>
    <cellStyle name="40% - Акцент2 8" xfId="95"/>
    <cellStyle name="40% — акцент2 8" xfId="2623"/>
    <cellStyle name="40% - Акцент2 8 2" xfId="2624"/>
    <cellStyle name="40% - Акцент2 8 3" xfId="2625"/>
    <cellStyle name="40% - Акцент2 9" xfId="96"/>
    <cellStyle name="40% — акцент2 9" xfId="2626"/>
    <cellStyle name="40% - Акцент2 9 2" xfId="2627"/>
    <cellStyle name="40% - Акцент2 9 3" xfId="2628"/>
    <cellStyle name="40% — акцент3" xfId="2629"/>
    <cellStyle name="40% - Акцент3 10" xfId="97"/>
    <cellStyle name="40% — акцент3 10" xfId="2630"/>
    <cellStyle name="40% - Акцент3 10 2" xfId="2631"/>
    <cellStyle name="40% - Акцент3 10 3" xfId="2632"/>
    <cellStyle name="40% - Акцент3 11" xfId="2633"/>
    <cellStyle name="40% - Акцент3 12" xfId="2634"/>
    <cellStyle name="40% - Акцент3 2" xfId="98"/>
    <cellStyle name="40% — акцент3 2" xfId="2635"/>
    <cellStyle name="40% - Акцент3 2 2" xfId="99"/>
    <cellStyle name="40% - Акцент3 2 2 2" xfId="2636"/>
    <cellStyle name="40% - Акцент3 2 2 3" xfId="2637"/>
    <cellStyle name="40% - Акцент3 2 3" xfId="100"/>
    <cellStyle name="40% - Акцент3 2 3 2" xfId="2638"/>
    <cellStyle name="40% - Акцент3 2 3 3" xfId="2639"/>
    <cellStyle name="40% - Акцент3 2 4" xfId="2640"/>
    <cellStyle name="40% - Акцент3 2 5" xfId="2641"/>
    <cellStyle name="40% - Акцент3 2 6" xfId="2642"/>
    <cellStyle name="40% - Акцент3 2 7" xfId="2643"/>
    <cellStyle name="40% - Акцент3 2_29-30 мая" xfId="101"/>
    <cellStyle name="40% - Акцент3 3" xfId="102"/>
    <cellStyle name="40% — акцент3 3" xfId="2644"/>
    <cellStyle name="40% - Акцент3 3 2" xfId="2645"/>
    <cellStyle name="40% - Акцент3 3 3" xfId="2646"/>
    <cellStyle name="40% - Акцент3 3 4" xfId="2647"/>
    <cellStyle name="40% - Акцент3 4" xfId="103"/>
    <cellStyle name="40% — акцент3 4" xfId="2648"/>
    <cellStyle name="40% - Акцент3 4 2" xfId="2649"/>
    <cellStyle name="40% - Акцент3 4 3" xfId="2650"/>
    <cellStyle name="40% - Акцент3 5" xfId="104"/>
    <cellStyle name="40% — акцент3 5" xfId="2651"/>
    <cellStyle name="40% - Акцент3 5 2" xfId="2652"/>
    <cellStyle name="40% - Акцент3 5 3" xfId="2653"/>
    <cellStyle name="40% - Акцент3 6" xfId="105"/>
    <cellStyle name="40% — акцент3 6" xfId="2654"/>
    <cellStyle name="40% - Акцент3 6 2" xfId="2655"/>
    <cellStyle name="40% - Акцент3 6 3" xfId="2656"/>
    <cellStyle name="40% - Акцент3 7" xfId="106"/>
    <cellStyle name="40% — акцент3 7" xfId="2657"/>
    <cellStyle name="40% - Акцент3 7 2" xfId="2658"/>
    <cellStyle name="40% - Акцент3 7 3" xfId="2659"/>
    <cellStyle name="40% - Акцент3 8" xfId="107"/>
    <cellStyle name="40% — акцент3 8" xfId="2660"/>
    <cellStyle name="40% - Акцент3 8 2" xfId="2661"/>
    <cellStyle name="40% - Акцент3 8 3" xfId="2662"/>
    <cellStyle name="40% - Акцент3 9" xfId="108"/>
    <cellStyle name="40% — акцент3 9" xfId="2663"/>
    <cellStyle name="40% - Акцент3 9 2" xfId="2664"/>
    <cellStyle name="40% - Акцент3 9 3" xfId="2665"/>
    <cellStyle name="40% — акцент4" xfId="2666"/>
    <cellStyle name="40% - Акцент4 10" xfId="109"/>
    <cellStyle name="40% — акцент4 10" xfId="2667"/>
    <cellStyle name="40% - Акцент4 10 2" xfId="2668"/>
    <cellStyle name="40% - Акцент4 10 3" xfId="2669"/>
    <cellStyle name="40% - Акцент4 11" xfId="2670"/>
    <cellStyle name="40% - Акцент4 12" xfId="2671"/>
    <cellStyle name="40% - Акцент4 2" xfId="110"/>
    <cellStyle name="40% — акцент4 2" xfId="2672"/>
    <cellStyle name="40% - Акцент4 2 2" xfId="111"/>
    <cellStyle name="40% - Акцент4 2 2 2" xfId="2673"/>
    <cellStyle name="40% - Акцент4 2 2 3" xfId="2674"/>
    <cellStyle name="40% - Акцент4 2 3" xfId="112"/>
    <cellStyle name="40% - Акцент4 2 3 2" xfId="2675"/>
    <cellStyle name="40% - Акцент4 2 3 3" xfId="2676"/>
    <cellStyle name="40% - Акцент4 2 4" xfId="2677"/>
    <cellStyle name="40% - Акцент4 2 5" xfId="2678"/>
    <cellStyle name="40% - Акцент4 2 6" xfId="2679"/>
    <cellStyle name="40% - Акцент4 2 7" xfId="2680"/>
    <cellStyle name="40% - Акцент4 2_29-30 мая" xfId="113"/>
    <cellStyle name="40% - Акцент4 3" xfId="114"/>
    <cellStyle name="40% — акцент4 3" xfId="2681"/>
    <cellStyle name="40% - Акцент4 3 2" xfId="2682"/>
    <cellStyle name="40% - Акцент4 3 3" xfId="2683"/>
    <cellStyle name="40% - Акцент4 3 4" xfId="2684"/>
    <cellStyle name="40% - Акцент4 4" xfId="115"/>
    <cellStyle name="40% — акцент4 4" xfId="2685"/>
    <cellStyle name="40% - Акцент4 4 2" xfId="2686"/>
    <cellStyle name="40% - Акцент4 4 3" xfId="2687"/>
    <cellStyle name="40% - Акцент4 5" xfId="116"/>
    <cellStyle name="40% — акцент4 5" xfId="2688"/>
    <cellStyle name="40% - Акцент4 5 2" xfId="2689"/>
    <cellStyle name="40% - Акцент4 5 3" xfId="2690"/>
    <cellStyle name="40% - Акцент4 6" xfId="117"/>
    <cellStyle name="40% — акцент4 6" xfId="2691"/>
    <cellStyle name="40% - Акцент4 6 2" xfId="2692"/>
    <cellStyle name="40% - Акцент4 6 3" xfId="2693"/>
    <cellStyle name="40% - Акцент4 7" xfId="118"/>
    <cellStyle name="40% — акцент4 7" xfId="2694"/>
    <cellStyle name="40% - Акцент4 7 2" xfId="2695"/>
    <cellStyle name="40% - Акцент4 7 3" xfId="2696"/>
    <cellStyle name="40% - Акцент4 8" xfId="119"/>
    <cellStyle name="40% — акцент4 8" xfId="2697"/>
    <cellStyle name="40% - Акцент4 8 2" xfId="2698"/>
    <cellStyle name="40% - Акцент4 8 3" xfId="2699"/>
    <cellStyle name="40% - Акцент4 9" xfId="120"/>
    <cellStyle name="40% — акцент4 9" xfId="2700"/>
    <cellStyle name="40% - Акцент4 9 2" xfId="2701"/>
    <cellStyle name="40% - Акцент4 9 3" xfId="2702"/>
    <cellStyle name="40% — акцент5" xfId="2703"/>
    <cellStyle name="40% - Акцент5 10" xfId="121"/>
    <cellStyle name="40% — акцент5 10" xfId="2704"/>
    <cellStyle name="40% - Акцент5 10 2" xfId="2705"/>
    <cellStyle name="40% - Акцент5 10 3" xfId="2706"/>
    <cellStyle name="40% - Акцент5 11" xfId="2707"/>
    <cellStyle name="40% - Акцент5 12" xfId="2708"/>
    <cellStyle name="40% - Акцент5 2" xfId="122"/>
    <cellStyle name="40% — акцент5 2" xfId="2709"/>
    <cellStyle name="40% - Акцент5 2 2" xfId="123"/>
    <cellStyle name="40% - Акцент5 2 2 2" xfId="2710"/>
    <cellStyle name="40% - Акцент5 2 2 3" xfId="2711"/>
    <cellStyle name="40% - Акцент5 2 3" xfId="124"/>
    <cellStyle name="40% - Акцент5 2 3 2" xfId="2712"/>
    <cellStyle name="40% - Акцент5 2 3 3" xfId="2713"/>
    <cellStyle name="40% - Акцент5 2 4" xfId="2714"/>
    <cellStyle name="40% - Акцент5 2 5" xfId="2715"/>
    <cellStyle name="40% - Акцент5 2 6" xfId="2716"/>
    <cellStyle name="40% - Акцент5 2 7" xfId="2717"/>
    <cellStyle name="40% - Акцент5 2_29-30 мая" xfId="125"/>
    <cellStyle name="40% - Акцент5 3" xfId="126"/>
    <cellStyle name="40% — акцент5 3" xfId="2718"/>
    <cellStyle name="40% - Акцент5 3 2" xfId="2719"/>
    <cellStyle name="40% - Акцент5 3 3" xfId="2720"/>
    <cellStyle name="40% - Акцент5 3 4" xfId="2721"/>
    <cellStyle name="40% - Акцент5 4" xfId="127"/>
    <cellStyle name="40% — акцент5 4" xfId="2722"/>
    <cellStyle name="40% - Акцент5 4 2" xfId="2723"/>
    <cellStyle name="40% - Акцент5 4 3" xfId="2724"/>
    <cellStyle name="40% - Акцент5 5" xfId="128"/>
    <cellStyle name="40% — акцент5 5" xfId="2725"/>
    <cellStyle name="40% - Акцент5 5 2" xfId="2726"/>
    <cellStyle name="40% - Акцент5 5 3" xfId="2727"/>
    <cellStyle name="40% - Акцент5 6" xfId="129"/>
    <cellStyle name="40% — акцент5 6" xfId="2728"/>
    <cellStyle name="40% - Акцент5 6 2" xfId="2729"/>
    <cellStyle name="40% - Акцент5 6 3" xfId="2730"/>
    <cellStyle name="40% - Акцент5 7" xfId="130"/>
    <cellStyle name="40% — акцент5 7" xfId="2731"/>
    <cellStyle name="40% - Акцент5 7 2" xfId="2732"/>
    <cellStyle name="40% - Акцент5 7 3" xfId="2733"/>
    <cellStyle name="40% - Акцент5 8" xfId="131"/>
    <cellStyle name="40% — акцент5 8" xfId="2734"/>
    <cellStyle name="40% - Акцент5 8 2" xfId="2735"/>
    <cellStyle name="40% - Акцент5 8 3" xfId="2736"/>
    <cellStyle name="40% - Акцент5 9" xfId="132"/>
    <cellStyle name="40% — акцент5 9" xfId="2737"/>
    <cellStyle name="40% - Акцент5 9 2" xfId="2738"/>
    <cellStyle name="40% - Акцент5 9 3" xfId="2739"/>
    <cellStyle name="40% — акцент6" xfId="2740"/>
    <cellStyle name="40% - Акцент6 10" xfId="133"/>
    <cellStyle name="40% — акцент6 10" xfId="2741"/>
    <cellStyle name="40% - Акцент6 10 2" xfId="2742"/>
    <cellStyle name="40% - Акцент6 10 3" xfId="2743"/>
    <cellStyle name="40% - Акцент6 11" xfId="2744"/>
    <cellStyle name="40% - Акцент6 12" xfId="2745"/>
    <cellStyle name="40% - Акцент6 2" xfId="134"/>
    <cellStyle name="40% — акцент6 2" xfId="2746"/>
    <cellStyle name="40% - Акцент6 2 2" xfId="135"/>
    <cellStyle name="40% - Акцент6 2 2 2" xfId="2747"/>
    <cellStyle name="40% - Акцент6 2 2 3" xfId="2748"/>
    <cellStyle name="40% - Акцент6 2 3" xfId="136"/>
    <cellStyle name="40% - Акцент6 2 3 2" xfId="2749"/>
    <cellStyle name="40% - Акцент6 2 3 3" xfId="2750"/>
    <cellStyle name="40% - Акцент6 2 4" xfId="2751"/>
    <cellStyle name="40% - Акцент6 2 5" xfId="2752"/>
    <cellStyle name="40% - Акцент6 2 6" xfId="2753"/>
    <cellStyle name="40% - Акцент6 2 7" xfId="2754"/>
    <cellStyle name="40% - Акцент6 2_29-30 мая" xfId="137"/>
    <cellStyle name="40% - Акцент6 3" xfId="138"/>
    <cellStyle name="40% — акцент6 3" xfId="2755"/>
    <cellStyle name="40% - Акцент6 3 2" xfId="2756"/>
    <cellStyle name="40% - Акцент6 3 3" xfId="2757"/>
    <cellStyle name="40% - Акцент6 3 4" xfId="2758"/>
    <cellStyle name="40% - Акцент6 4" xfId="139"/>
    <cellStyle name="40% — акцент6 4" xfId="2759"/>
    <cellStyle name="40% - Акцент6 4 2" xfId="2760"/>
    <cellStyle name="40% - Акцент6 4 3" xfId="2761"/>
    <cellStyle name="40% - Акцент6 5" xfId="140"/>
    <cellStyle name="40% — акцент6 5" xfId="2762"/>
    <cellStyle name="40% - Акцент6 5 2" xfId="2763"/>
    <cellStyle name="40% - Акцент6 5 3" xfId="2764"/>
    <cellStyle name="40% - Акцент6 6" xfId="141"/>
    <cellStyle name="40% — акцент6 6" xfId="2765"/>
    <cellStyle name="40% - Акцент6 6 2" xfId="2766"/>
    <cellStyle name="40% - Акцент6 6 3" xfId="2767"/>
    <cellStyle name="40% - Акцент6 7" xfId="142"/>
    <cellStyle name="40% — акцент6 7" xfId="2768"/>
    <cellStyle name="40% - Акцент6 7 2" xfId="2769"/>
    <cellStyle name="40% - Акцент6 7 3" xfId="2770"/>
    <cellStyle name="40% - Акцент6 8" xfId="143"/>
    <cellStyle name="40% — акцент6 8" xfId="2771"/>
    <cellStyle name="40% - Акцент6 8 2" xfId="2772"/>
    <cellStyle name="40% - Акцент6 8 3" xfId="2773"/>
    <cellStyle name="40% - Акцент6 9" xfId="144"/>
    <cellStyle name="40% — акцент6 9" xfId="2774"/>
    <cellStyle name="40% - Акцент6 9 2" xfId="2775"/>
    <cellStyle name="40% - Акцент6 9 3" xfId="2776"/>
    <cellStyle name="60% — акцент1" xfId="2777"/>
    <cellStyle name="60% - Акцент1 10" xfId="145"/>
    <cellStyle name="60% — акцент1 10" xfId="2778"/>
    <cellStyle name="60% - Акцент1 10 2" xfId="2779"/>
    <cellStyle name="60% - Акцент1 11" xfId="2780"/>
    <cellStyle name="60% - Акцент1 12" xfId="2781"/>
    <cellStyle name="60% - Акцент1 2" xfId="146"/>
    <cellStyle name="60% — акцент1 2" xfId="2782"/>
    <cellStyle name="60% - Акцент1 2 2" xfId="2783"/>
    <cellStyle name="60% - Акцент1 2 3" xfId="2784"/>
    <cellStyle name="60% - Акцент1 2 4" xfId="2785"/>
    <cellStyle name="60% - Акцент1 3" xfId="147"/>
    <cellStyle name="60% — акцент1 3" xfId="2786"/>
    <cellStyle name="60% - Акцент1 3 2" xfId="2787"/>
    <cellStyle name="60% - Акцент1 4" xfId="148"/>
    <cellStyle name="60% — акцент1 4" xfId="2788"/>
    <cellStyle name="60% - Акцент1 4 2" xfId="2789"/>
    <cellStyle name="60% - Акцент1 5" xfId="149"/>
    <cellStyle name="60% — акцент1 5" xfId="2790"/>
    <cellStyle name="60% - Акцент1 5 2" xfId="2791"/>
    <cellStyle name="60% - Акцент1 6" xfId="150"/>
    <cellStyle name="60% — акцент1 6" xfId="2792"/>
    <cellStyle name="60% - Акцент1 6 2" xfId="2793"/>
    <cellStyle name="60% - Акцент1 7" xfId="151"/>
    <cellStyle name="60% — акцент1 7" xfId="2794"/>
    <cellStyle name="60% - Акцент1 7 2" xfId="2795"/>
    <cellStyle name="60% - Акцент1 8" xfId="152"/>
    <cellStyle name="60% — акцент1 8" xfId="2796"/>
    <cellStyle name="60% - Акцент1 8 2" xfId="2797"/>
    <cellStyle name="60% - Акцент1 9" xfId="153"/>
    <cellStyle name="60% — акцент1 9" xfId="2798"/>
    <cellStyle name="60% - Акцент1 9 2" xfId="2799"/>
    <cellStyle name="60% — акцент2" xfId="2800"/>
    <cellStyle name="60% - Акцент2 10" xfId="154"/>
    <cellStyle name="60% — акцент2 10" xfId="2801"/>
    <cellStyle name="60% - Акцент2 10 2" xfId="2802"/>
    <cellStyle name="60% - Акцент2 11" xfId="2803"/>
    <cellStyle name="60% - Акцент2 12" xfId="2804"/>
    <cellStyle name="60% - Акцент2 2" xfId="155"/>
    <cellStyle name="60% — акцент2 2" xfId="2805"/>
    <cellStyle name="60% - Акцент2 2 2" xfId="2806"/>
    <cellStyle name="60% - Акцент2 2 3" xfId="2807"/>
    <cellStyle name="60% - Акцент2 2 4" xfId="2808"/>
    <cellStyle name="60% - Акцент2 3" xfId="156"/>
    <cellStyle name="60% — акцент2 3" xfId="2809"/>
    <cellStyle name="60% - Акцент2 3 2" xfId="2810"/>
    <cellStyle name="60% - Акцент2 4" xfId="157"/>
    <cellStyle name="60% — акцент2 4" xfId="2811"/>
    <cellStyle name="60% - Акцент2 4 2" xfId="2812"/>
    <cellStyle name="60% - Акцент2 5" xfId="158"/>
    <cellStyle name="60% — акцент2 5" xfId="2813"/>
    <cellStyle name="60% - Акцент2 5 2" xfId="2814"/>
    <cellStyle name="60% - Акцент2 6" xfId="159"/>
    <cellStyle name="60% — акцент2 6" xfId="2815"/>
    <cellStyle name="60% - Акцент2 6 2" xfId="2816"/>
    <cellStyle name="60% - Акцент2 7" xfId="160"/>
    <cellStyle name="60% — акцент2 7" xfId="2817"/>
    <cellStyle name="60% - Акцент2 7 2" xfId="2818"/>
    <cellStyle name="60% - Акцент2 8" xfId="161"/>
    <cellStyle name="60% — акцент2 8" xfId="2819"/>
    <cellStyle name="60% - Акцент2 8 2" xfId="2820"/>
    <cellStyle name="60% - Акцент2 9" xfId="162"/>
    <cellStyle name="60% — акцент2 9" xfId="2821"/>
    <cellStyle name="60% - Акцент2 9 2" xfId="2822"/>
    <cellStyle name="60% — акцент3" xfId="2823"/>
    <cellStyle name="60% - Акцент3 10" xfId="163"/>
    <cellStyle name="60% — акцент3 10" xfId="2824"/>
    <cellStyle name="60% - Акцент3 10 2" xfId="2825"/>
    <cellStyle name="60% - Акцент3 11" xfId="2826"/>
    <cellStyle name="60% - Акцент3 12" xfId="2827"/>
    <cellStyle name="60% - Акцент3 2" xfId="164"/>
    <cellStyle name="60% — акцент3 2" xfId="2828"/>
    <cellStyle name="60% - Акцент3 2 2" xfId="2829"/>
    <cellStyle name="60% - Акцент3 2 3" xfId="2830"/>
    <cellStyle name="60% - Акцент3 2 4" xfId="2831"/>
    <cellStyle name="60% - Акцент3 3" xfId="165"/>
    <cellStyle name="60% — акцент3 3" xfId="2832"/>
    <cellStyle name="60% - Акцент3 3 2" xfId="2833"/>
    <cellStyle name="60% - Акцент3 4" xfId="166"/>
    <cellStyle name="60% — акцент3 4" xfId="2834"/>
    <cellStyle name="60% - Акцент3 4 2" xfId="2835"/>
    <cellStyle name="60% - Акцент3 5" xfId="167"/>
    <cellStyle name="60% — акцент3 5" xfId="2836"/>
    <cellStyle name="60% - Акцент3 5 2" xfId="2837"/>
    <cellStyle name="60% - Акцент3 6" xfId="168"/>
    <cellStyle name="60% — акцент3 6" xfId="2838"/>
    <cellStyle name="60% - Акцент3 6 2" xfId="2839"/>
    <cellStyle name="60% - Акцент3 7" xfId="169"/>
    <cellStyle name="60% — акцент3 7" xfId="2840"/>
    <cellStyle name="60% - Акцент3 7 2" xfId="2841"/>
    <cellStyle name="60% - Акцент3 8" xfId="170"/>
    <cellStyle name="60% — акцент3 8" xfId="2842"/>
    <cellStyle name="60% - Акцент3 8 2" xfId="2843"/>
    <cellStyle name="60% - Акцент3 9" xfId="171"/>
    <cellStyle name="60% — акцент3 9" xfId="2844"/>
    <cellStyle name="60% - Акцент3 9 2" xfId="2845"/>
    <cellStyle name="60% — акцент4" xfId="2846"/>
    <cellStyle name="60% - Акцент4 10" xfId="172"/>
    <cellStyle name="60% — акцент4 10" xfId="2847"/>
    <cellStyle name="60% - Акцент4 10 2" xfId="2848"/>
    <cellStyle name="60% - Акцент4 11" xfId="2849"/>
    <cellStyle name="60% - Акцент4 12" xfId="2850"/>
    <cellStyle name="60% - Акцент4 2" xfId="173"/>
    <cellStyle name="60% — акцент4 2" xfId="2851"/>
    <cellStyle name="60% - Акцент4 2 2" xfId="2852"/>
    <cellStyle name="60% - Акцент4 2 3" xfId="2853"/>
    <cellStyle name="60% - Акцент4 2 4" xfId="2854"/>
    <cellStyle name="60% - Акцент4 3" xfId="174"/>
    <cellStyle name="60% — акцент4 3" xfId="2855"/>
    <cellStyle name="60% - Акцент4 3 2" xfId="2856"/>
    <cellStyle name="60% - Акцент4 4" xfId="175"/>
    <cellStyle name="60% — акцент4 4" xfId="2857"/>
    <cellStyle name="60% - Акцент4 4 2" xfId="2858"/>
    <cellStyle name="60% - Акцент4 5" xfId="176"/>
    <cellStyle name="60% — акцент4 5" xfId="2859"/>
    <cellStyle name="60% - Акцент4 5 2" xfId="2860"/>
    <cellStyle name="60% - Акцент4 6" xfId="177"/>
    <cellStyle name="60% — акцент4 6" xfId="2861"/>
    <cellStyle name="60% - Акцент4 6 2" xfId="2862"/>
    <cellStyle name="60% - Акцент4 7" xfId="178"/>
    <cellStyle name="60% — акцент4 7" xfId="2863"/>
    <cellStyle name="60% - Акцент4 7 2" xfId="2864"/>
    <cellStyle name="60% - Акцент4 8" xfId="179"/>
    <cellStyle name="60% — акцент4 8" xfId="2865"/>
    <cellStyle name="60% - Акцент4 8 2" xfId="2866"/>
    <cellStyle name="60% - Акцент4 9" xfId="180"/>
    <cellStyle name="60% — акцент4 9" xfId="2867"/>
    <cellStyle name="60% - Акцент4 9 2" xfId="2868"/>
    <cellStyle name="60% — акцент5" xfId="2869"/>
    <cellStyle name="60% - Акцент5 10" xfId="181"/>
    <cellStyle name="60% — акцент5 10" xfId="2870"/>
    <cellStyle name="60% - Акцент5 10 2" xfId="2871"/>
    <cellStyle name="60% - Акцент5 11" xfId="2872"/>
    <cellStyle name="60% - Акцент5 12" xfId="2873"/>
    <cellStyle name="60% - Акцент5 2" xfId="182"/>
    <cellStyle name="60% — акцент5 2" xfId="2874"/>
    <cellStyle name="60% - Акцент5 2 2" xfId="2875"/>
    <cellStyle name="60% - Акцент5 2 3" xfId="2876"/>
    <cellStyle name="60% - Акцент5 2 4" xfId="2877"/>
    <cellStyle name="60% - Акцент5 3" xfId="183"/>
    <cellStyle name="60% — акцент5 3" xfId="2878"/>
    <cellStyle name="60% - Акцент5 3 2" xfId="2879"/>
    <cellStyle name="60% - Акцент5 4" xfId="184"/>
    <cellStyle name="60% — акцент5 4" xfId="2880"/>
    <cellStyle name="60% - Акцент5 4 2" xfId="2881"/>
    <cellStyle name="60% - Акцент5 5" xfId="185"/>
    <cellStyle name="60% — акцент5 5" xfId="2882"/>
    <cellStyle name="60% - Акцент5 5 2" xfId="2883"/>
    <cellStyle name="60% - Акцент5 6" xfId="186"/>
    <cellStyle name="60% — акцент5 6" xfId="2884"/>
    <cellStyle name="60% - Акцент5 6 2" xfId="2885"/>
    <cellStyle name="60% - Акцент5 7" xfId="187"/>
    <cellStyle name="60% — акцент5 7" xfId="2886"/>
    <cellStyle name="60% - Акцент5 7 2" xfId="2887"/>
    <cellStyle name="60% - Акцент5 8" xfId="188"/>
    <cellStyle name="60% — акцент5 8" xfId="2888"/>
    <cellStyle name="60% - Акцент5 8 2" xfId="2889"/>
    <cellStyle name="60% - Акцент5 9" xfId="189"/>
    <cellStyle name="60% — акцент5 9" xfId="2890"/>
    <cellStyle name="60% - Акцент5 9 2" xfId="2891"/>
    <cellStyle name="60% — акцент6" xfId="2892"/>
    <cellStyle name="60% - Акцент6 10" xfId="190"/>
    <cellStyle name="60% — акцент6 10" xfId="2893"/>
    <cellStyle name="60% - Акцент6 10 2" xfId="2894"/>
    <cellStyle name="60% - Акцент6 11" xfId="2895"/>
    <cellStyle name="60% - Акцент6 12" xfId="2896"/>
    <cellStyle name="60% - Акцент6 2" xfId="191"/>
    <cellStyle name="60% — акцент6 2" xfId="2897"/>
    <cellStyle name="60% - Акцент6 2 2" xfId="2898"/>
    <cellStyle name="60% - Акцент6 2 3" xfId="2899"/>
    <cellStyle name="60% - Акцент6 2 4" xfId="2900"/>
    <cellStyle name="60% - Акцент6 3" xfId="192"/>
    <cellStyle name="60% — акцент6 3" xfId="2901"/>
    <cellStyle name="60% - Акцент6 3 2" xfId="2902"/>
    <cellStyle name="60% - Акцент6 4" xfId="193"/>
    <cellStyle name="60% — акцент6 4" xfId="2903"/>
    <cellStyle name="60% - Акцент6 4 2" xfId="2904"/>
    <cellStyle name="60% - Акцент6 5" xfId="194"/>
    <cellStyle name="60% — акцент6 5" xfId="2905"/>
    <cellStyle name="60% - Акцент6 5 2" xfId="2906"/>
    <cellStyle name="60% - Акцент6 6" xfId="195"/>
    <cellStyle name="60% — акцент6 6" xfId="2907"/>
    <cellStyle name="60% - Акцент6 6 2" xfId="2908"/>
    <cellStyle name="60% - Акцент6 7" xfId="196"/>
    <cellStyle name="60% — акцент6 7" xfId="2909"/>
    <cellStyle name="60% - Акцент6 7 2" xfId="2910"/>
    <cellStyle name="60% - Акцент6 8" xfId="197"/>
    <cellStyle name="60% — акцент6 8" xfId="2911"/>
    <cellStyle name="60% - Акцент6 8 2" xfId="2912"/>
    <cellStyle name="60% - Акцент6 9" xfId="198"/>
    <cellStyle name="60% — акцент6 9" xfId="2913"/>
    <cellStyle name="60% - Акцент6 9 2" xfId="2914"/>
    <cellStyle name="Excel Built-in Normal" xfId="199"/>
    <cellStyle name="Normal 3" xfId="2915"/>
    <cellStyle name="Normal_технические" xfId="200"/>
    <cellStyle name="Акцент1" xfId="201" builtinId="29" customBuiltin="1"/>
    <cellStyle name="Акцент1 2" xfId="202"/>
    <cellStyle name="Акцент1 2 2" xfId="2916"/>
    <cellStyle name="Акцент1 3" xfId="203"/>
    <cellStyle name="Акцент1 3 2" xfId="2917"/>
    <cellStyle name="Акцент1 4" xfId="204"/>
    <cellStyle name="Акцент1 4 2" xfId="2918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2 2" xfId="2919"/>
    <cellStyle name="Акцент2 3" xfId="214"/>
    <cellStyle name="Акцент2 3 2" xfId="2920"/>
    <cellStyle name="Акцент2 4" xfId="215"/>
    <cellStyle name="Акцент2 4 2" xfId="2921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2 2" xfId="2922"/>
    <cellStyle name="Акцент3 3" xfId="225"/>
    <cellStyle name="Акцент3 3 2" xfId="2923"/>
    <cellStyle name="Акцент3 4" xfId="226"/>
    <cellStyle name="Акцент3 4 2" xfId="2924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2 2" xfId="2925"/>
    <cellStyle name="Акцент4 3" xfId="236"/>
    <cellStyle name="Акцент4 3 2" xfId="2926"/>
    <cellStyle name="Акцент4 4" xfId="237"/>
    <cellStyle name="Акцент4 4 2" xfId="292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2 2" xfId="2928"/>
    <cellStyle name="Акцент5 3" xfId="247"/>
    <cellStyle name="Акцент5 3 2" xfId="2929"/>
    <cellStyle name="Акцент5 4" xfId="248"/>
    <cellStyle name="Акцент5 4 2" xfId="2930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2 2" xfId="2931"/>
    <cellStyle name="Акцент6 3" xfId="258"/>
    <cellStyle name="Акцент6 3 2" xfId="2932"/>
    <cellStyle name="Акцент6 4" xfId="259"/>
    <cellStyle name="Акцент6 4 2" xfId="2933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2 2" xfId="2934"/>
    <cellStyle name="Ввод  3" xfId="269"/>
    <cellStyle name="Ввод  3 2" xfId="2935"/>
    <cellStyle name="Ввод  4" xfId="270"/>
    <cellStyle name="Ввод  4 2" xfId="2936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2 2" xfId="2937"/>
    <cellStyle name="Вывод 3" xfId="280"/>
    <cellStyle name="Вывод 3 2" xfId="2938"/>
    <cellStyle name="Вывод 4" xfId="281"/>
    <cellStyle name="Вывод 4 2" xfId="2939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2 2" xfId="2940"/>
    <cellStyle name="Вычисление 3" xfId="291"/>
    <cellStyle name="Вычисление 3 2" xfId="2941"/>
    <cellStyle name="Вычисление 4" xfId="292"/>
    <cellStyle name="Вычисление 4 2" xfId="294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10" xfId="2943"/>
    <cellStyle name="Денежный 10 10 2" xfId="2944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13" xfId="2945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13" xfId="2946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11" xfId="294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2 3" xfId="2948"/>
    <cellStyle name="Денежный 10 2 2 4" xfId="2949"/>
    <cellStyle name="Денежный 10 2 2 5" xfId="2950"/>
    <cellStyle name="Денежный 10 2 2 6" xfId="2951"/>
    <cellStyle name="Денежный 10 2 3" xfId="400"/>
    <cellStyle name="Денежный 10 2 3 2" xfId="401"/>
    <cellStyle name="Денежный 10 2 3 2 2" xfId="402"/>
    <cellStyle name="Денежный 10 2 3 2 2 2" xfId="2952"/>
    <cellStyle name="Денежный 10 2 3 2 2 2 2" xfId="2953"/>
    <cellStyle name="Денежный 10 2 3 2 2 2 3" xfId="2954"/>
    <cellStyle name="Денежный 10 2 3 2 2 2 4" xfId="2955"/>
    <cellStyle name="Денежный 10 2 3 2 2 2 5" xfId="2956"/>
    <cellStyle name="Денежный 10 2 3 2 2 3" xfId="2957"/>
    <cellStyle name="Денежный 10 2 3 2 2 4" xfId="2958"/>
    <cellStyle name="Денежный 10 2 3 2 2 5" xfId="2959"/>
    <cellStyle name="Денежный 10 2 3 2 2 6" xfId="2960"/>
    <cellStyle name="Денежный 10 2 3 2 2 7" xfId="2961"/>
    <cellStyle name="Денежный 10 2 3 2 3" xfId="2962"/>
    <cellStyle name="Денежный 10 2 3 2 4" xfId="2963"/>
    <cellStyle name="Денежный 10 2 3 2 5" xfId="2964"/>
    <cellStyle name="Денежный 10 2 3 2 6" xfId="2965"/>
    <cellStyle name="Денежный 10 2 3 2 7" xfId="2966"/>
    <cellStyle name="Денежный 10 2 3 2 8" xfId="2967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14" xfId="2968"/>
    <cellStyle name="Денежный 10 2 3 3 2 2 15" xfId="296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3 3 2 3" xfId="2970"/>
    <cellStyle name="Денежный 10 2 3 3 2 4" xfId="2971"/>
    <cellStyle name="Денежный 10 2 3 3 2 5" xfId="2972"/>
    <cellStyle name="Денежный 10 2 3 3 2 6" xfId="2973"/>
    <cellStyle name="Денежный 10 2 3 3 2 7" xfId="2974"/>
    <cellStyle name="Денежный 10 2 3 3 3" xfId="2975"/>
    <cellStyle name="Денежный 10 2 3 3 4" xfId="2976"/>
    <cellStyle name="Денежный 10 2 3 3 5" xfId="2977"/>
    <cellStyle name="Денежный 10 2 3 3 6" xfId="2978"/>
    <cellStyle name="Денежный 10 2 3 3 7" xfId="2979"/>
    <cellStyle name="Денежный 10 2 3 3 8" xfId="2980"/>
    <cellStyle name="Денежный 10 2 3 4" xfId="2981"/>
    <cellStyle name="Денежный 10 2 3 5" xfId="2982"/>
    <cellStyle name="Денежный 10 2 3 5 2" xfId="2983"/>
    <cellStyle name="Денежный 10 2 3 6" xfId="2984"/>
    <cellStyle name="Денежный 10 2 3 7" xfId="2985"/>
    <cellStyle name="Денежный 10 2 3 8" xfId="2986"/>
    <cellStyle name="Денежный 10 2 3 9" xfId="2987"/>
    <cellStyle name="Денежный 10 2 4" xfId="455"/>
    <cellStyle name="Денежный 10 2 4 2" xfId="456"/>
    <cellStyle name="Денежный 10 2 4 2 2" xfId="2988"/>
    <cellStyle name="Денежный 10 2 4 2 2 2" xfId="2989"/>
    <cellStyle name="Денежный 10 2 4 2 2 3" xfId="2990"/>
    <cellStyle name="Денежный 10 2 4 2 2 4" xfId="2991"/>
    <cellStyle name="Денежный 10 2 4 2 3" xfId="2992"/>
    <cellStyle name="Денежный 10 2 4 2 4" xfId="2993"/>
    <cellStyle name="Денежный 10 2 4 2 5" xfId="2994"/>
    <cellStyle name="Денежный 10 2 4 2 6" xfId="2995"/>
    <cellStyle name="Денежный 10 2 4 2 7" xfId="2996"/>
    <cellStyle name="Денежный 10 2 4 3" xfId="457"/>
    <cellStyle name="Денежный 10 2 4 3 2" xfId="2997"/>
    <cellStyle name="Денежный 10 2 4 3 2 2" xfId="2998"/>
    <cellStyle name="Денежный 10 2 4 3 2 3" xfId="2999"/>
    <cellStyle name="Денежный 10 2 4 3 2 4" xfId="3000"/>
    <cellStyle name="Денежный 10 2 4 3 3" xfId="3001"/>
    <cellStyle name="Денежный 10 2 4 3 4" xfId="3002"/>
    <cellStyle name="Денежный 10 2 4 3 5" xfId="3003"/>
    <cellStyle name="Денежный 10 2 4 3 6" xfId="3004"/>
    <cellStyle name="Денежный 10 2 4 3 7" xfId="3005"/>
    <cellStyle name="Денежный 10 2 4 4" xfId="458"/>
    <cellStyle name="Денежный 10 2 4 4 2" xfId="3006"/>
    <cellStyle name="Денежный 10 2 4 4 2 2" xfId="3007"/>
    <cellStyle name="Денежный 10 2 4 4 2 3" xfId="3008"/>
    <cellStyle name="Денежный 10 2 4 4 2 4" xfId="3009"/>
    <cellStyle name="Денежный 10 2 4 4 3" xfId="3010"/>
    <cellStyle name="Денежный 10 2 4 4 4" xfId="3011"/>
    <cellStyle name="Денежный 10 2 4 4 5" xfId="3012"/>
    <cellStyle name="Денежный 10 2 4 4 6" xfId="3013"/>
    <cellStyle name="Денежный 10 2 4 4 7" xfId="3014"/>
    <cellStyle name="Денежный 10 2 4 5" xfId="3015"/>
    <cellStyle name="Денежный 10 2 4 5 2" xfId="3016"/>
    <cellStyle name="Денежный 10 2 4 5 3" xfId="3017"/>
    <cellStyle name="Денежный 10 2 5" xfId="459"/>
    <cellStyle name="Денежный 10 2 5 2" xfId="3018"/>
    <cellStyle name="Денежный 10 2 5 2 2" xfId="3019"/>
    <cellStyle name="Денежный 10 2 5 2 3" xfId="3020"/>
    <cellStyle name="Денежный 10 2 5 3" xfId="3021"/>
    <cellStyle name="Денежный 10 2 5 4" xfId="3022"/>
    <cellStyle name="Денежный 10 2 5 5" xfId="3023"/>
    <cellStyle name="Денежный 10 2 5 6" xfId="3024"/>
    <cellStyle name="Денежный 10 2 5 7" xfId="3025"/>
    <cellStyle name="Денежный 10 2 5 8" xfId="3026"/>
    <cellStyle name="Денежный 10 2 6" xfId="460"/>
    <cellStyle name="Денежный 10 2 6 2" xfId="3027"/>
    <cellStyle name="Денежный 10 2 6 2 2" xfId="3028"/>
    <cellStyle name="Денежный 10 2 6 2 3" xfId="3029"/>
    <cellStyle name="Денежный 10 2 6 2 4" xfId="3030"/>
    <cellStyle name="Денежный 10 2 6 3" xfId="3031"/>
    <cellStyle name="Денежный 10 2 6 4" xfId="3032"/>
    <cellStyle name="Денежный 10 2 6 5" xfId="3033"/>
    <cellStyle name="Денежный 10 2 6 6" xfId="3034"/>
    <cellStyle name="Денежный 10 2 6 7" xfId="3035"/>
    <cellStyle name="Денежный 10 2 7" xfId="461"/>
    <cellStyle name="Денежный 10 2 7 2" xfId="3036"/>
    <cellStyle name="Денежный 10 2 7 3" xfId="3037"/>
    <cellStyle name="Денежный 10 2 7 4" xfId="3038"/>
    <cellStyle name="Денежный 10 2 7 5" xfId="3039"/>
    <cellStyle name="Денежный 10 2 7 6" xfId="3040"/>
    <cellStyle name="Денежный 10 2 7 7" xfId="3041"/>
    <cellStyle name="Денежный 10 2 8" xfId="3042"/>
    <cellStyle name="Денежный 10 3" xfId="462"/>
    <cellStyle name="Денежный 10 3 2" xfId="463"/>
    <cellStyle name="Денежный 10 3 2 2" xfId="3043"/>
    <cellStyle name="Денежный 10 3 2 3" xfId="3044"/>
    <cellStyle name="Денежный 10 3 2 4" xfId="3045"/>
    <cellStyle name="Денежный 10 3 2 5" xfId="3046"/>
    <cellStyle name="Денежный 10 3 2 6" xfId="3047"/>
    <cellStyle name="Денежный 10 3 3" xfId="464"/>
    <cellStyle name="Денежный 10 3 3 2" xfId="3048"/>
    <cellStyle name="Денежный 10 3 3 2 2" xfId="3049"/>
    <cellStyle name="Денежный 10 3 3 2 3" xfId="3050"/>
    <cellStyle name="Денежный 10 3 3 2 4" xfId="3051"/>
    <cellStyle name="Денежный 10 3 3 3" xfId="3052"/>
    <cellStyle name="Денежный 10 3 3 4" xfId="3053"/>
    <cellStyle name="Денежный 10 3 3 5" xfId="3054"/>
    <cellStyle name="Денежный 10 3 3 6" xfId="3055"/>
    <cellStyle name="Денежный 10 3 3 7" xfId="3056"/>
    <cellStyle name="Денежный 10 3 4" xfId="3057"/>
    <cellStyle name="Денежный 10 3 4 2" xfId="3058"/>
    <cellStyle name="Денежный 10 3 4 3" xfId="3059"/>
    <cellStyle name="Денежный 10 3 4 4" xfId="3060"/>
    <cellStyle name="Денежный 10 3 5" xfId="3061"/>
    <cellStyle name="Денежный 10 3 6" xfId="3062"/>
    <cellStyle name="Денежный 10 3 7" xfId="3063"/>
    <cellStyle name="Денежный 10 3 8" xfId="3064"/>
    <cellStyle name="Денежный 10 3 9" xfId="3065"/>
    <cellStyle name="Денежный 10 4" xfId="465"/>
    <cellStyle name="Денежный 10 4 2" xfId="466"/>
    <cellStyle name="Денежный 10 4 3" xfId="467"/>
    <cellStyle name="Денежный 10 4 3 2" xfId="3066"/>
    <cellStyle name="Денежный 10 4 3 2 2" xfId="3067"/>
    <cellStyle name="Денежный 10 4 3 2 3" xfId="3068"/>
    <cellStyle name="Денежный 10 4 3 2 4" xfId="3069"/>
    <cellStyle name="Денежный 10 4 3 3" xfId="3070"/>
    <cellStyle name="Денежный 10 4 3 4" xfId="3071"/>
    <cellStyle name="Денежный 10 4 3 5" xfId="3072"/>
    <cellStyle name="Денежный 10 4 3 6" xfId="3073"/>
    <cellStyle name="Денежный 10 4 3 7" xfId="3074"/>
    <cellStyle name="Денежный 10 5" xfId="468"/>
    <cellStyle name="Денежный 10 5 2" xfId="469"/>
    <cellStyle name="Денежный 10 5 2 2" xfId="3075"/>
    <cellStyle name="Денежный 10 5 3" xfId="470"/>
    <cellStyle name="Денежный 10 6" xfId="471"/>
    <cellStyle name="Денежный 10 6 2" xfId="3076"/>
    <cellStyle name="Денежный 10 7" xfId="3077"/>
    <cellStyle name="Денежный 10 8" xfId="3078"/>
    <cellStyle name="Денежный 10 9" xfId="3079"/>
    <cellStyle name="Денежный 100" xfId="3080"/>
    <cellStyle name="Денежный 11" xfId="472"/>
    <cellStyle name="Денежный 11 10" xfId="473"/>
    <cellStyle name="Денежный 11 10 2" xfId="3081"/>
    <cellStyle name="Денежный 11 10 3" xfId="3082"/>
    <cellStyle name="Денежный 11 10 4" xfId="3083"/>
    <cellStyle name="Денежный 11 10 5" xfId="3084"/>
    <cellStyle name="Денежный 11 10 6" xfId="3085"/>
    <cellStyle name="Денежный 11 11" xfId="474"/>
    <cellStyle name="Денежный 11 11 2" xfId="475"/>
    <cellStyle name="Денежный 11 11 3" xfId="476"/>
    <cellStyle name="Денежный 11 11 4" xfId="3087"/>
    <cellStyle name="Денежный 11 11 5" xfId="3086"/>
    <cellStyle name="Денежный 11 12" xfId="477"/>
    <cellStyle name="Денежный 11 13" xfId="478"/>
    <cellStyle name="Денежный 11 14" xfId="479"/>
    <cellStyle name="Денежный 11 15" xfId="3088"/>
    <cellStyle name="Денежный 11 16" xfId="3089"/>
    <cellStyle name="Денежный 11 2" xfId="480"/>
    <cellStyle name="Денежный 11 2 2" xfId="481"/>
    <cellStyle name="Денежный 11 2 2 2" xfId="482"/>
    <cellStyle name="Денежный 11 2 2 2 2" xfId="3090"/>
    <cellStyle name="Денежный 11 2 2 2 3" xfId="3091"/>
    <cellStyle name="Денежный 11 2 2 2 4" xfId="3092"/>
    <cellStyle name="Денежный 11 2 2 2 5" xfId="3093"/>
    <cellStyle name="Денежный 11 2 2 2 6" xfId="3094"/>
    <cellStyle name="Денежный 11 2 2 3" xfId="483"/>
    <cellStyle name="Денежный 11 2 2 4" xfId="3095"/>
    <cellStyle name="Денежный 11 2 2 5" xfId="3096"/>
    <cellStyle name="Денежный 11 2 2 6" xfId="3097"/>
    <cellStyle name="Денежный 11 2 2 7" xfId="3098"/>
    <cellStyle name="Денежный 11 2 2 8" xfId="3099"/>
    <cellStyle name="Денежный 11 2 3" xfId="484"/>
    <cellStyle name="Денежный 11 2 3 2" xfId="3100"/>
    <cellStyle name="Денежный 11 2 3 2 2" xfId="3101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12 2" xfId="3102"/>
    <cellStyle name="Денежный 11 9 12 3" xfId="3103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2 2" xfId="3106"/>
    <cellStyle name="Денежный 12 12 10 2 3" xfId="3105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13" xfId="3108"/>
    <cellStyle name="Денежный 12 12 10 3 14" xfId="3107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0 4 2" xfId="3110"/>
    <cellStyle name="Денежный 12 12 10 4 3" xfId="3109"/>
    <cellStyle name="Денежный 12 12 10 5" xfId="3111"/>
    <cellStyle name="Денежный 12 12 10 6" xfId="3112"/>
    <cellStyle name="Денежный 12 12 10 7" xfId="3104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3 2" xfId="3113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2 2" xfId="3116"/>
    <cellStyle name="Денежный 12 12 5 2 3" xfId="3115"/>
    <cellStyle name="Денежный 12 12 5 3" xfId="3117"/>
    <cellStyle name="Денежный 12 12 5 4" xfId="764"/>
    <cellStyle name="Денежный 12 12 5 4 2" xfId="3119"/>
    <cellStyle name="Денежный 12 12 5 4 3" xfId="3118"/>
    <cellStyle name="Денежный 12 12 5 5" xfId="3120"/>
    <cellStyle name="Денежный 12 12 5 6" xfId="311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3 3" xfId="3121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" xfId="3122"/>
    <cellStyle name="Денежный 13 10" xfId="790"/>
    <cellStyle name="Денежный 13 11" xfId="3123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" xfId="3124"/>
    <cellStyle name="Денежный 14 10" xfId="3125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5" xfId="3126"/>
    <cellStyle name="Денежный 16" xfId="807"/>
    <cellStyle name="Денежный 16 2" xfId="3127"/>
    <cellStyle name="Денежный 16 2 2" xfId="3128"/>
    <cellStyle name="Денежный 17" xfId="3129"/>
    <cellStyle name="Денежный 17 2" xfId="3130"/>
    <cellStyle name="Денежный 18" xfId="808"/>
    <cellStyle name="Денежный 18 2" xfId="3131"/>
    <cellStyle name="Денежный 18 3" xfId="3132"/>
    <cellStyle name="Денежный 19" xfId="3133"/>
    <cellStyle name="Денежный 19 2" xfId="3134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0 2" xfId="3136"/>
    <cellStyle name="Денежный 2 10 2 10 3" xfId="3137"/>
    <cellStyle name="Денежный 2 10 2 10 4" xfId="3138"/>
    <cellStyle name="Денежный 2 10 2 10 5" xfId="3139"/>
    <cellStyle name="Денежный 2 10 2 10 6" xfId="3140"/>
    <cellStyle name="Денежный 2 10 2 11" xfId="813"/>
    <cellStyle name="Денежный 2 10 2 11 2" xfId="3141"/>
    <cellStyle name="Денежный 2 10 2 12" xfId="814"/>
    <cellStyle name="Денежный 2 10 2 13" xfId="815"/>
    <cellStyle name="Денежный 2 10 2 13 2" xfId="3142"/>
    <cellStyle name="Денежный 2 10 2 13 3" xfId="3143"/>
    <cellStyle name="Денежный 2 10 2 13 4" xfId="3144"/>
    <cellStyle name="Денежный 2 10 2 13 5" xfId="3145"/>
    <cellStyle name="Денежный 2 10 2 13 6" xfId="3146"/>
    <cellStyle name="Денежный 2 10 2 14" xfId="816"/>
    <cellStyle name="Денежный 2 10 2 15" xfId="817"/>
    <cellStyle name="Денежный 2 10 2 15 2" xfId="3147"/>
    <cellStyle name="Денежный 2 10 2 15 3" xfId="3148"/>
    <cellStyle name="Денежный 2 10 2 16" xfId="818"/>
    <cellStyle name="Денежный 2 10 2 16 2" xfId="3149"/>
    <cellStyle name="Денежный 2 10 2 17" xfId="819"/>
    <cellStyle name="Денежный 2 10 2 17 2" xfId="3150"/>
    <cellStyle name="Денежный 2 10 2 18" xfId="820"/>
    <cellStyle name="Денежный 2 10 2 19" xfId="3135"/>
    <cellStyle name="Денежный 2 10 2 2" xfId="821"/>
    <cellStyle name="Денежный 2 10 2 2 2" xfId="822"/>
    <cellStyle name="Денежный 2 10 2 2 2 2" xfId="3151"/>
    <cellStyle name="Денежный 2 10 2 2 2 3" xfId="3152"/>
    <cellStyle name="Денежный 2 10 2 2 2 4" xfId="3153"/>
    <cellStyle name="Денежный 2 10 2 2 2 5" xfId="3154"/>
    <cellStyle name="Денежный 2 10 2 2 2 6" xfId="3155"/>
    <cellStyle name="Денежный 2 10 2 2 3" xfId="823"/>
    <cellStyle name="Денежный 2 10 2 2 4" xfId="824"/>
    <cellStyle name="Денежный 2 10 2 3" xfId="825"/>
    <cellStyle name="Денежный 2 10 2 3 2" xfId="3156"/>
    <cellStyle name="Денежный 2 10 2 3 3" xfId="3157"/>
    <cellStyle name="Денежный 2 10 2 3 4" xfId="3158"/>
    <cellStyle name="Денежный 2 10 2 3 5" xfId="3159"/>
    <cellStyle name="Денежный 2 10 2 3 6" xfId="3160"/>
    <cellStyle name="Денежный 2 10 2 4" xfId="826"/>
    <cellStyle name="Денежный 2 10 2 4 2" xfId="3161"/>
    <cellStyle name="Денежный 2 10 2 4 3" xfId="3162"/>
    <cellStyle name="Денежный 2 10 2 4 4" xfId="3163"/>
    <cellStyle name="Денежный 2 10 2 4 5" xfId="3164"/>
    <cellStyle name="Денежный 2 10 2 4 6" xfId="3165"/>
    <cellStyle name="Денежный 2 10 2 5" xfId="827"/>
    <cellStyle name="Денежный 2 10 2 5 2" xfId="3166"/>
    <cellStyle name="Денежный 2 10 2 5 3" xfId="3167"/>
    <cellStyle name="Денежный 2 10 2 5 4" xfId="3168"/>
    <cellStyle name="Денежный 2 10 2 5 5" xfId="3169"/>
    <cellStyle name="Денежный 2 10 2 5 6" xfId="3170"/>
    <cellStyle name="Денежный 2 10 2 6" xfId="828"/>
    <cellStyle name="Денежный 2 10 2 6 2" xfId="3171"/>
    <cellStyle name="Денежный 2 10 2 6 3" xfId="3172"/>
    <cellStyle name="Денежный 2 10 2 6 4" xfId="3173"/>
    <cellStyle name="Денежный 2 10 2 6 5" xfId="3174"/>
    <cellStyle name="Денежный 2 10 2 6 6" xfId="3175"/>
    <cellStyle name="Денежный 2 10 2 7" xfId="829"/>
    <cellStyle name="Денежный 2 10 2 7 2" xfId="3176"/>
    <cellStyle name="Денежный 2 10 2 7 3" xfId="3177"/>
    <cellStyle name="Денежный 2 10 2 7 4" xfId="3178"/>
    <cellStyle name="Денежный 2 10 2 7 5" xfId="3179"/>
    <cellStyle name="Денежный 2 10 2 7 6" xfId="3180"/>
    <cellStyle name="Денежный 2 10 2 8" xfId="830"/>
    <cellStyle name="Денежный 2 10 2 8 2" xfId="3181"/>
    <cellStyle name="Денежный 2 10 2 8 3" xfId="3182"/>
    <cellStyle name="Денежный 2 10 2 8 4" xfId="3183"/>
    <cellStyle name="Денежный 2 10 2 8 5" xfId="3184"/>
    <cellStyle name="Денежный 2 10 2 8 6" xfId="3185"/>
    <cellStyle name="Денежный 2 10 2 9" xfId="831"/>
    <cellStyle name="Денежный 2 10 2 9 2" xfId="3186"/>
    <cellStyle name="Денежный 2 10 2 9 3" xfId="3187"/>
    <cellStyle name="Денежный 2 10 2 9 4" xfId="3188"/>
    <cellStyle name="Денежный 2 10 2 9 5" xfId="3189"/>
    <cellStyle name="Денежный 2 10 2 9 6" xfId="3190"/>
    <cellStyle name="Денежный 2 10 3" xfId="832"/>
    <cellStyle name="Денежный 2 10 4" xfId="833"/>
    <cellStyle name="Денежный 2 10 4 2" xfId="3191"/>
    <cellStyle name="Денежный 2 10 5" xfId="834"/>
    <cellStyle name="Денежный 2 10 5 2" xfId="3192"/>
    <cellStyle name="Денежный 2 10 6" xfId="835"/>
    <cellStyle name="Денежный 2 10 6 2" xfId="3193"/>
    <cellStyle name="Денежный 2 10 7" xfId="836"/>
    <cellStyle name="Денежный 2 10 7 2" xfId="3194"/>
    <cellStyle name="Денежный 2 11" xfId="837"/>
    <cellStyle name="Денежный 2 11 2" xfId="838"/>
    <cellStyle name="Денежный 2 11 2 2" xfId="839"/>
    <cellStyle name="Денежный 2 11 2 2 2" xfId="3196"/>
    <cellStyle name="Денежный 2 11 2 2 3" xfId="3197"/>
    <cellStyle name="Денежный 2 11 2 2 4" xfId="3198"/>
    <cellStyle name="Денежный 2 11 2 2 5" xfId="3199"/>
    <cellStyle name="Денежный 2 11 2 2 6" xfId="3200"/>
    <cellStyle name="Денежный 2 11 2 3" xfId="840"/>
    <cellStyle name="Денежный 2 11 2 3 2" xfId="3201"/>
    <cellStyle name="Денежный 2 11 2 3 3" xfId="3202"/>
    <cellStyle name="Денежный 2 11 2 3 4" xfId="3203"/>
    <cellStyle name="Денежный 2 11 2 3 5" xfId="3204"/>
    <cellStyle name="Денежный 2 11 2 3 6" xfId="3205"/>
    <cellStyle name="Денежный 2 11 2 4" xfId="3206"/>
    <cellStyle name="Денежный 2 11 2 5" xfId="3207"/>
    <cellStyle name="Денежный 2 11 2 6" xfId="3208"/>
    <cellStyle name="Денежный 2 11 2 7" xfId="3209"/>
    <cellStyle name="Денежный 2 11 2 8" xfId="3210"/>
    <cellStyle name="Денежный 2 11 2 9" xfId="3195"/>
    <cellStyle name="Денежный 2 11 3" xfId="841"/>
    <cellStyle name="Денежный 2 11 4" xfId="842"/>
    <cellStyle name="Денежный 2 11 4 2" xfId="3211"/>
    <cellStyle name="Денежный 2 11 4 3" xfId="3212"/>
    <cellStyle name="Денежный 2 11 5" xfId="843"/>
    <cellStyle name="Денежный 2 11 5 2" xfId="3213"/>
    <cellStyle name="Денежный 2 11 6" xfId="844"/>
    <cellStyle name="Денежный 2 11 6 2" xfId="3214"/>
    <cellStyle name="Денежный 2 11 7" xfId="845"/>
    <cellStyle name="Денежный 2 11 7 2" xfId="3215"/>
    <cellStyle name="Денежный 2 11 8" xfId="3216"/>
    <cellStyle name="Денежный 2 12" xfId="846"/>
    <cellStyle name="Денежный 2 12 2" xfId="3217"/>
    <cellStyle name="Денежный 2 12 3" xfId="3218"/>
    <cellStyle name="Денежный 2 12 4" xfId="3219"/>
    <cellStyle name="Денежный 2 12 5" xfId="3220"/>
    <cellStyle name="Денежный 2 12 6" xfId="3221"/>
    <cellStyle name="Денежный 2 13" xfId="847"/>
    <cellStyle name="Денежный 2 13 2" xfId="848"/>
    <cellStyle name="Денежный 2 13 3" xfId="849"/>
    <cellStyle name="Денежный 2 13 4" xfId="3222"/>
    <cellStyle name="Денежный 2 13 5" xfId="3223"/>
    <cellStyle name="Денежный 2 13 6" xfId="3224"/>
    <cellStyle name="Денежный 2 13 7" xfId="3225"/>
    <cellStyle name="Денежный 2 13 8" xfId="3226"/>
    <cellStyle name="Денежный 2 14" xfId="850"/>
    <cellStyle name="Денежный 2 14 2" xfId="3227"/>
    <cellStyle name="Денежный 2 14 3" xfId="3228"/>
    <cellStyle name="Денежный 2 15" xfId="851"/>
    <cellStyle name="Денежный 2 15 2" xfId="3229"/>
    <cellStyle name="Денежный 2 15 3" xfId="3230"/>
    <cellStyle name="Денежный 2 15 3 2" xfId="3231"/>
    <cellStyle name="Денежный 2 15 4" xfId="3232"/>
    <cellStyle name="Денежный 2 15 5" xfId="3233"/>
    <cellStyle name="Денежный 2 15 6" xfId="3234"/>
    <cellStyle name="Денежный 2 16" xfId="852"/>
    <cellStyle name="Денежный 2 16 2" xfId="3235"/>
    <cellStyle name="Денежный 2 16 3" xfId="3236"/>
    <cellStyle name="Денежный 2 16 4" xfId="3237"/>
    <cellStyle name="Денежный 2 16 5" xfId="3238"/>
    <cellStyle name="Денежный 2 16 6" xfId="3239"/>
    <cellStyle name="Денежный 2 17" xfId="853"/>
    <cellStyle name="Денежный 2 17 2" xfId="3240"/>
    <cellStyle name="Денежный 2 17 3" xfId="3241"/>
    <cellStyle name="Денежный 2 17 4" xfId="3242"/>
    <cellStyle name="Денежный 2 17 5" xfId="3243"/>
    <cellStyle name="Денежный 2 17 6" xfId="3244"/>
    <cellStyle name="Денежный 2 18" xfId="854"/>
    <cellStyle name="Денежный 2 19" xfId="855"/>
    <cellStyle name="Денежный 2 2" xfId="856"/>
    <cellStyle name="Денежный 2 2 10" xfId="857"/>
    <cellStyle name="Денежный 2 2 10 2" xfId="3245"/>
    <cellStyle name="Денежный 2 2 10 3" xfId="3246"/>
    <cellStyle name="Денежный 2 2 10 4" xfId="3247"/>
    <cellStyle name="Денежный 2 2 10 5" xfId="3248"/>
    <cellStyle name="Денежный 2 2 10 6" xfId="3249"/>
    <cellStyle name="Денежный 2 2 11" xfId="858"/>
    <cellStyle name="Денежный 2 2 11 2" xfId="3250"/>
    <cellStyle name="Денежный 2 2 11 3" xfId="3251"/>
    <cellStyle name="Денежный 2 2 11 4" xfId="3252"/>
    <cellStyle name="Денежный 2 2 11 5" xfId="3253"/>
    <cellStyle name="Денежный 2 2 11 6" xfId="3254"/>
    <cellStyle name="Денежный 2 2 12" xfId="859"/>
    <cellStyle name="Денежный 2 2 12 2" xfId="3255"/>
    <cellStyle name="Денежный 2 2 12 3" xfId="3256"/>
    <cellStyle name="Денежный 2 2 12 4" xfId="3257"/>
    <cellStyle name="Денежный 2 2 12 5" xfId="3258"/>
    <cellStyle name="Денежный 2 2 12 6" xfId="3259"/>
    <cellStyle name="Денежный 2 2 13" xfId="3260"/>
    <cellStyle name="Денежный 2 2 14" xfId="3261"/>
    <cellStyle name="Денежный 2 2 15" xfId="3262"/>
    <cellStyle name="Денежный 2 2 16" xfId="3263"/>
    <cellStyle name="Денежный 2 2 17" xfId="3264"/>
    <cellStyle name="Денежный 2 2 2" xfId="860"/>
    <cellStyle name="Денежный 2 2 2 10" xfId="861"/>
    <cellStyle name="Денежный 2 2 2 11" xfId="862"/>
    <cellStyle name="Денежный 2 2 2 12" xfId="3265"/>
    <cellStyle name="Денежный 2 2 2 13" xfId="3266"/>
    <cellStyle name="Денежный 2 2 2 2" xfId="863"/>
    <cellStyle name="Денежный 2 2 2 3" xfId="864"/>
    <cellStyle name="Денежный 2 2 2 3 2" xfId="3267"/>
    <cellStyle name="Денежный 2 2 2 3 3" xfId="3268"/>
    <cellStyle name="Денежный 2 2 2 3 4" xfId="3269"/>
    <cellStyle name="Денежный 2 2 2 3 5" xfId="3270"/>
    <cellStyle name="Денежный 2 2 2 3 6" xfId="3271"/>
    <cellStyle name="Денежный 2 2 2 4" xfId="865"/>
    <cellStyle name="Денежный 2 2 2 4 2" xfId="866"/>
    <cellStyle name="Денежный 2 2 2 4 3" xfId="3272"/>
    <cellStyle name="Денежный 2 2 2 4 4" xfId="3273"/>
    <cellStyle name="Денежный 2 2 2 4 5" xfId="3274"/>
    <cellStyle name="Денежный 2 2 2 4 6" xfId="3275"/>
    <cellStyle name="Денежный 2 2 2 4 7" xfId="327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3 2" xfId="3277"/>
    <cellStyle name="Денежный 2 2 3 3" xfId="3278"/>
    <cellStyle name="Денежный 2 2 3 3 2" xfId="3279"/>
    <cellStyle name="Денежный 2 2 3 4" xfId="3280"/>
    <cellStyle name="Денежный 2 2 3 5" xfId="3281"/>
    <cellStyle name="Денежный 2 2 3 6" xfId="3282"/>
    <cellStyle name="Денежный 2 2 4" xfId="873"/>
    <cellStyle name="Денежный 2 2 5" xfId="874"/>
    <cellStyle name="Денежный 2 2 5 2" xfId="875"/>
    <cellStyle name="Денежный 2 2 5 2 2" xfId="3283"/>
    <cellStyle name="Денежный 2 2 5 2 3" xfId="3284"/>
    <cellStyle name="Денежный 2 2 5 2 4" xfId="3285"/>
    <cellStyle name="Денежный 2 2 5 2 5" xfId="3286"/>
    <cellStyle name="Денежный 2 2 5 2 6" xfId="3287"/>
    <cellStyle name="Денежный 2 2 6" xfId="876"/>
    <cellStyle name="Денежный 2 2 6 2" xfId="3288"/>
    <cellStyle name="Денежный 2 2 6 3" xfId="3289"/>
    <cellStyle name="Денежный 2 2 6 4" xfId="3290"/>
    <cellStyle name="Денежный 2 2 6 5" xfId="3291"/>
    <cellStyle name="Денежный 2 2 6 6" xfId="3292"/>
    <cellStyle name="Денежный 2 2 7" xfId="877"/>
    <cellStyle name="Денежный 2 2 7 2" xfId="3293"/>
    <cellStyle name="Денежный 2 2 7 3" xfId="3294"/>
    <cellStyle name="Денежный 2 2 7 4" xfId="3295"/>
    <cellStyle name="Денежный 2 2 7 5" xfId="3296"/>
    <cellStyle name="Денежный 2 2 7 6" xfId="3297"/>
    <cellStyle name="Денежный 2 2 8" xfId="878"/>
    <cellStyle name="Денежный 2 2 8 2" xfId="3298"/>
    <cellStyle name="Денежный 2 2 8 3" xfId="3299"/>
    <cellStyle name="Денежный 2 2 8 4" xfId="3300"/>
    <cellStyle name="Денежный 2 2 8 5" xfId="3301"/>
    <cellStyle name="Денежный 2 2 8 6" xfId="3302"/>
    <cellStyle name="Денежный 2 2 9" xfId="879"/>
    <cellStyle name="Денежный 2 2 9 2" xfId="3303"/>
    <cellStyle name="Денежный 2 2 9 3" xfId="3304"/>
    <cellStyle name="Денежный 2 2 9 4" xfId="3305"/>
    <cellStyle name="Денежный 2 2 9 5" xfId="3306"/>
    <cellStyle name="Денежный 2 2 9 6" xfId="3307"/>
    <cellStyle name="Денежный 2 20" xfId="880"/>
    <cellStyle name="Денежный 2 21" xfId="881"/>
    <cellStyle name="Денежный 2 21 2" xfId="3308"/>
    <cellStyle name="Денежный 2 21 3" xfId="3309"/>
    <cellStyle name="Денежный 2 21 4" xfId="3310"/>
    <cellStyle name="Денежный 2 21 5" xfId="3311"/>
    <cellStyle name="Денежный 2 21 6" xfId="3312"/>
    <cellStyle name="Денежный 2 22" xfId="882"/>
    <cellStyle name="Денежный 2 22 2" xfId="3313"/>
    <cellStyle name="Денежный 2 22 3" xfId="3314"/>
    <cellStyle name="Денежный 2 22 4" xfId="3315"/>
    <cellStyle name="Денежный 2 22 5" xfId="3316"/>
    <cellStyle name="Денежный 2 22 6" xfId="3317"/>
    <cellStyle name="Денежный 2 23" xfId="883"/>
    <cellStyle name="Денежный 2 23 2" xfId="3318"/>
    <cellStyle name="Денежный 2 23 3" xfId="3319"/>
    <cellStyle name="Денежный 2 23 4" xfId="3320"/>
    <cellStyle name="Денежный 2 23 5" xfId="3321"/>
    <cellStyle name="Денежный 2 23 6" xfId="3322"/>
    <cellStyle name="Денежный 2 24" xfId="884"/>
    <cellStyle name="Денежный 2 24 2" xfId="885"/>
    <cellStyle name="Денежный 2 24 3" xfId="886"/>
    <cellStyle name="Денежный 2 24 3 2" xfId="3325"/>
    <cellStyle name="Денежный 2 24 3 3" xfId="3324"/>
    <cellStyle name="Денежный 2 24 4" xfId="887"/>
    <cellStyle name="Денежный 2 24 4 2" xfId="3327"/>
    <cellStyle name="Денежный 2 24 4 3" xfId="3326"/>
    <cellStyle name="Денежный 2 24 5" xfId="3328"/>
    <cellStyle name="Денежный 2 24 6" xfId="3329"/>
    <cellStyle name="Денежный 2 24 7" xfId="3330"/>
    <cellStyle name="Денежный 2 24 8" xfId="3323"/>
    <cellStyle name="Денежный 2 25" xfId="888"/>
    <cellStyle name="Денежный 2 26" xfId="889"/>
    <cellStyle name="Денежный 2 27" xfId="890"/>
    <cellStyle name="Денежный 2 28" xfId="891"/>
    <cellStyle name="Денежный 2 28 2" xfId="3331"/>
    <cellStyle name="Денежный 2 28 3" xfId="3332"/>
    <cellStyle name="Денежный 2 28 4" xfId="3333"/>
    <cellStyle name="Денежный 2 28 5" xfId="3334"/>
    <cellStyle name="Денежный 2 28 6" xfId="3335"/>
    <cellStyle name="Денежный 2 29" xfId="892"/>
    <cellStyle name="Денежный 2 29 2" xfId="3336"/>
    <cellStyle name="Денежный 2 29 3" xfId="3337"/>
    <cellStyle name="Денежный 2 29 4" xfId="3338"/>
    <cellStyle name="Денежный 2 29 5" xfId="3339"/>
    <cellStyle name="Денежный 2 29 6" xfId="3340"/>
    <cellStyle name="Денежный 2 3" xfId="893"/>
    <cellStyle name="Денежный 2 3 10" xfId="3341"/>
    <cellStyle name="Денежный 2 3 11" xfId="3342"/>
    <cellStyle name="Денежный 2 3 12" xfId="3343"/>
    <cellStyle name="Денежный 2 3 13" xfId="3344"/>
    <cellStyle name="Денежный 2 3 14" xfId="3345"/>
    <cellStyle name="Денежный 2 3 2" xfId="894"/>
    <cellStyle name="Денежный 2 3 2 2" xfId="895"/>
    <cellStyle name="Денежный 2 3 2 3" xfId="896"/>
    <cellStyle name="Денежный 2 3 2 3 2" xfId="3346"/>
    <cellStyle name="Денежный 2 3 2 3 3" xfId="3347"/>
    <cellStyle name="Денежный 2 3 2 3 4" xfId="3348"/>
    <cellStyle name="Денежный 2 3 2 3 5" xfId="3349"/>
    <cellStyle name="Денежный 2 3 2 3 6" xfId="3350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4 2" xfId="3351"/>
    <cellStyle name="Денежный 2 34 3" xfId="3352"/>
    <cellStyle name="Денежный 2 34 4" xfId="3353"/>
    <cellStyle name="Денежный 2 34 5" xfId="3354"/>
    <cellStyle name="Денежный 2 34 6" xfId="3355"/>
    <cellStyle name="Денежный 2 35" xfId="924"/>
    <cellStyle name="Денежный 2 35 2" xfId="3356"/>
    <cellStyle name="Денежный 2 35 3" xfId="3357"/>
    <cellStyle name="Денежный 2 35 4" xfId="3358"/>
    <cellStyle name="Денежный 2 35 5" xfId="3359"/>
    <cellStyle name="Денежный 2 35 6" xfId="3360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10" xfId="3361"/>
    <cellStyle name="Денежный 2 4 11" xfId="3362"/>
    <cellStyle name="Денежный 2 4 12" xfId="3363"/>
    <cellStyle name="Денежный 2 4 13" xfId="3364"/>
    <cellStyle name="Денежный 2 4 14" xfId="3365"/>
    <cellStyle name="Денежный 2 4 2" xfId="931"/>
    <cellStyle name="Денежный 2 4 2 2" xfId="3366"/>
    <cellStyle name="Денежный 2 4 2 3" xfId="3367"/>
    <cellStyle name="Денежный 2 4 3" xfId="932"/>
    <cellStyle name="Денежный 2 4 3 2" xfId="3368"/>
    <cellStyle name="Денежный 2 4 3 3" xfId="3369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5 2" xfId="3370"/>
    <cellStyle name="Денежный 2 45 3" xfId="3371"/>
    <cellStyle name="Денежный 2 45 4" xfId="3372"/>
    <cellStyle name="Денежный 2 45 5" xfId="3373"/>
    <cellStyle name="Денежный 2 45 6" xfId="3374"/>
    <cellStyle name="Денежный 2 46" xfId="1041"/>
    <cellStyle name="Денежный 2 47" xfId="1042"/>
    <cellStyle name="Денежный 2 48" xfId="1043"/>
    <cellStyle name="Денежный 2 48 2" xfId="3375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10" xfId="3376"/>
    <cellStyle name="Денежный 2 5 10 2" xfId="3377"/>
    <cellStyle name="Денежный 2 5 11" xfId="3378"/>
    <cellStyle name="Денежный 2 5 12" xfId="3379"/>
    <cellStyle name="Денежный 2 5 13" xfId="3380"/>
    <cellStyle name="Денежный 2 5 14" xfId="3381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2 5" xfId="3382"/>
    <cellStyle name="Денежный 2 5 2 6" xfId="3383"/>
    <cellStyle name="Денежный 2 5 2 7" xfId="3384"/>
    <cellStyle name="Денежный 2 5 2 8" xfId="3385"/>
    <cellStyle name="Денежный 2 5 2 9" xfId="3386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3 5" xfId="3387"/>
    <cellStyle name="Денежный 2 5 3 6" xfId="3388"/>
    <cellStyle name="Денежный 2 5 3 6 2" xfId="3389"/>
    <cellStyle name="Денежный 2 5 3 7" xfId="3390"/>
    <cellStyle name="Денежный 2 5 3 8" xfId="3391"/>
    <cellStyle name="Денежный 2 5 3 9" xfId="3392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4 5" xfId="3393"/>
    <cellStyle name="Денежный 2 5 4 6" xfId="3394"/>
    <cellStyle name="Денежный 2 5 4 7" xfId="3395"/>
    <cellStyle name="Денежный 2 5 4 8" xfId="3396"/>
    <cellStyle name="Денежный 2 5 4 9" xfId="3397"/>
    <cellStyle name="Денежный 2 5 5" xfId="1081"/>
    <cellStyle name="Денежный 2 5 6" xfId="1082"/>
    <cellStyle name="Денежный 2 5 6 2" xfId="3398"/>
    <cellStyle name="Денежный 2 5 6 3" xfId="3399"/>
    <cellStyle name="Денежный 2 5 6 4" xfId="3400"/>
    <cellStyle name="Денежный 2 5 6 5" xfId="3401"/>
    <cellStyle name="Денежный 2 5 6 6" xfId="3402"/>
    <cellStyle name="Денежный 2 5 7" xfId="1083"/>
    <cellStyle name="Денежный 2 5 7 2" xfId="3403"/>
    <cellStyle name="Денежный 2 5 7 3" xfId="3404"/>
    <cellStyle name="Денежный 2 5 7 4" xfId="3405"/>
    <cellStyle name="Денежный 2 5 7 5" xfId="3406"/>
    <cellStyle name="Денежный 2 5 7 6" xfId="3407"/>
    <cellStyle name="Денежный 2 5 8" xfId="1084"/>
    <cellStyle name="Денежный 2 5 9" xfId="3408"/>
    <cellStyle name="Денежный 2 5 9 2" xfId="3409"/>
    <cellStyle name="Денежный 2 50" xfId="1085"/>
    <cellStyle name="Денежный 2 50 2" xfId="3410"/>
    <cellStyle name="Денежный 2 51" xfId="1086"/>
    <cellStyle name="Денежный 2 52" xfId="1087"/>
    <cellStyle name="Денежный 2 52 2" xfId="3411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 2" xfId="3412"/>
    <cellStyle name="Денежный 2 6 3" xfId="3413"/>
    <cellStyle name="Денежный 2 6 4" xfId="3414"/>
    <cellStyle name="Денежный 2 6 5" xfId="3415"/>
    <cellStyle name="Денежный 2 6 6" xfId="3416"/>
    <cellStyle name="Денежный 2 60" xfId="1110"/>
    <cellStyle name="Денежный 2 7" xfId="1111"/>
    <cellStyle name="Денежный 2 7 2" xfId="3417"/>
    <cellStyle name="Денежный 2 7 3" xfId="3418"/>
    <cellStyle name="Денежный 2 7 4" xfId="3419"/>
    <cellStyle name="Денежный 2 7 5" xfId="3420"/>
    <cellStyle name="Денежный 2 7 6" xfId="3421"/>
    <cellStyle name="Денежный 2 8" xfId="1112"/>
    <cellStyle name="Денежный 2 8 2" xfId="3422"/>
    <cellStyle name="Денежный 2 8 3" xfId="3423"/>
    <cellStyle name="Денежный 2 8 4" xfId="3424"/>
    <cellStyle name="Денежный 2 8 5" xfId="3425"/>
    <cellStyle name="Денежный 2 8 6" xfId="3426"/>
    <cellStyle name="Денежный 2 9" xfId="1113"/>
    <cellStyle name="Денежный 2 9 2" xfId="3427"/>
    <cellStyle name="Денежный 2 9 3" xfId="3428"/>
    <cellStyle name="Денежный 2 9 4" xfId="3429"/>
    <cellStyle name="Денежный 2 9 5" xfId="3430"/>
    <cellStyle name="Денежный 2 9 6" xfId="3431"/>
    <cellStyle name="Денежный 2_942_koltushi-23-24.05.13" xfId="3432"/>
    <cellStyle name="Денежный 20" xfId="1114"/>
    <cellStyle name="Денежный 20 2" xfId="3433"/>
    <cellStyle name="Денежный 21" xfId="3434"/>
    <cellStyle name="Денежный 22" xfId="3435"/>
    <cellStyle name="Денежный 23" xfId="3436"/>
    <cellStyle name="Денежный 24" xfId="1115"/>
    <cellStyle name="Денежный 24 10" xfId="1116"/>
    <cellStyle name="Денежный 24 11" xfId="1117"/>
    <cellStyle name="Денежный 24 12" xfId="1118"/>
    <cellStyle name="Денежный 24 12 2" xfId="3437"/>
    <cellStyle name="Денежный 24 12 3" xfId="343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2 2" xfId="3441"/>
    <cellStyle name="Денежный 24 2 2 2 3" xfId="3440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13" xfId="3443"/>
    <cellStyle name="Денежный 24 2 2 3 14" xfId="3442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2 4 2" xfId="3445"/>
    <cellStyle name="Денежный 24 2 2 4 3" xfId="3444"/>
    <cellStyle name="Денежный 24 2 2 5" xfId="3446"/>
    <cellStyle name="Денежный 24 2 2 6" xfId="3439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4 9 2" xfId="3447"/>
    <cellStyle name="Денежный 25" xfId="3448"/>
    <cellStyle name="Денежный 26" xfId="1383"/>
    <cellStyle name="Денежный 27" xfId="3449"/>
    <cellStyle name="Денежный 28" xfId="3450"/>
    <cellStyle name="Денежный 29" xfId="3451"/>
    <cellStyle name="Денежный 3" xfId="1384"/>
    <cellStyle name="Денежный 3 10" xfId="1385"/>
    <cellStyle name="Денежный 3 10 2" xfId="3453"/>
    <cellStyle name="Денежный 3 10 3" xfId="3454"/>
    <cellStyle name="Денежный 3 10 4" xfId="3455"/>
    <cellStyle name="Денежный 3 10 5" xfId="3456"/>
    <cellStyle name="Денежный 3 10 6" xfId="3452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2 2 2" xfId="3457"/>
    <cellStyle name="Денежный 3 2 2 2 2 2" xfId="3458"/>
    <cellStyle name="Денежный 3 2 2 2 2 3" xfId="3459"/>
    <cellStyle name="Денежный 3 2 2 2 2 4" xfId="3460"/>
    <cellStyle name="Денежный 3 2 2 2 3" xfId="3461"/>
    <cellStyle name="Денежный 3 2 2 2 3 2" xfId="3462"/>
    <cellStyle name="Денежный 3 2 2 2 4" xfId="3463"/>
    <cellStyle name="Денежный 3 2 2 2 5" xfId="3464"/>
    <cellStyle name="Денежный 3 2 2 2 6" xfId="3465"/>
    <cellStyle name="Денежный 3 2 2 2 7" xfId="3466"/>
    <cellStyle name="Денежный 3 2 2 3" xfId="3467"/>
    <cellStyle name="Денежный 3 2 2 4" xfId="3468"/>
    <cellStyle name="Денежный 3 2 2 5" xfId="3469"/>
    <cellStyle name="Денежный 3 2 3" xfId="1405"/>
    <cellStyle name="Денежный 3 2 3 2" xfId="3470"/>
    <cellStyle name="Денежный 3 2 3 3" xfId="3471"/>
    <cellStyle name="Денежный 3 2 4" xfId="3472"/>
    <cellStyle name="Денежный 3 2 5" xfId="3473"/>
    <cellStyle name="Денежный 3 2_1443_germes-27.07.2014 финал" xfId="3474"/>
    <cellStyle name="Денежный 3 3" xfId="1406"/>
    <cellStyle name="Денежный 3 3 2" xfId="1407"/>
    <cellStyle name="Денежный 3 3 3" xfId="1408"/>
    <cellStyle name="Денежный 3 3 3 2" xfId="3475"/>
    <cellStyle name="Денежный 3 3 3 2 2" xfId="3476"/>
    <cellStyle name="Денежный 3 3 3 2 3" xfId="3477"/>
    <cellStyle name="Денежный 3 3 3 2 4" xfId="3478"/>
    <cellStyle name="Денежный 3 3 3 3" xfId="3479"/>
    <cellStyle name="Денежный 3 3 3 4" xfId="3480"/>
    <cellStyle name="Денежный 3 3 3 5" xfId="3481"/>
    <cellStyle name="Денежный 3 3 3 6" xfId="3482"/>
    <cellStyle name="Денежный 3 3 3 7" xfId="3483"/>
    <cellStyle name="Денежный 3 3 4" xfId="3484"/>
    <cellStyle name="Денежный 3 4" xfId="1409"/>
    <cellStyle name="Денежный 3 4 2" xfId="1410"/>
    <cellStyle name="Денежный 3 4 3" xfId="1411"/>
    <cellStyle name="Денежный 3 4 3 2" xfId="3485"/>
    <cellStyle name="Денежный 3 4 3 2 2" xfId="3486"/>
    <cellStyle name="Денежный 3 4 3 2 3" xfId="3487"/>
    <cellStyle name="Денежный 3 4 3 2 4" xfId="3488"/>
    <cellStyle name="Денежный 3 4 3 3" xfId="3489"/>
    <cellStyle name="Денежный 3 4 3 4" xfId="3490"/>
    <cellStyle name="Денежный 3 4 3 5" xfId="3491"/>
    <cellStyle name="Денежный 3 4 3 6" xfId="3492"/>
    <cellStyle name="Денежный 3 4 3 7" xfId="3493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4 2" xfId="3494"/>
    <cellStyle name="Денежный 3 5 5" xfId="1416"/>
    <cellStyle name="Денежный 3 5 5 2" xfId="3495"/>
    <cellStyle name="Денежный 3 5 6" xfId="3496"/>
    <cellStyle name="Денежный 3 6" xfId="1417"/>
    <cellStyle name="Денежный 3 6 2" xfId="1418"/>
    <cellStyle name="Денежный 3 6 2 2" xfId="3497"/>
    <cellStyle name="Денежный 3 6 2 2 2" xfId="3498"/>
    <cellStyle name="Денежный 3 6 2 2 3" xfId="3499"/>
    <cellStyle name="Денежный 3 6 2 2 4" xfId="3500"/>
    <cellStyle name="Денежный 3 6 2 3" xfId="3501"/>
    <cellStyle name="Денежный 3 6 2 4" xfId="3502"/>
    <cellStyle name="Денежный 3 6 2 5" xfId="3503"/>
    <cellStyle name="Денежный 3 6 2 6" xfId="3504"/>
    <cellStyle name="Денежный 3 6 2 7" xfId="3505"/>
    <cellStyle name="Денежный 3 6 3" xfId="3506"/>
    <cellStyle name="Денежный 3 7" xfId="1419"/>
    <cellStyle name="Денежный 3 8" xfId="1420"/>
    <cellStyle name="Денежный 3 8 10" xfId="3507"/>
    <cellStyle name="Денежный 3 8 2" xfId="1421"/>
    <cellStyle name="Денежный 3 8 3" xfId="1422"/>
    <cellStyle name="Денежный 3 8 4" xfId="1423"/>
    <cellStyle name="Денежный 3 8 5" xfId="3508"/>
    <cellStyle name="Денежный 3 8 5 2" xfId="3509"/>
    <cellStyle name="Денежный 3 8 5 3" xfId="3510"/>
    <cellStyle name="Денежный 3 8 5 4" xfId="3511"/>
    <cellStyle name="Денежный 3 8 6" xfId="3512"/>
    <cellStyle name="Денежный 3 8 7" xfId="3513"/>
    <cellStyle name="Денежный 3 8 8" xfId="3514"/>
    <cellStyle name="Денежный 3 8 9" xfId="3515"/>
    <cellStyle name="Денежный 3 9" xfId="1424"/>
    <cellStyle name="Денежный 3_1443_germes-27.07.2014 финал" xfId="3516"/>
    <cellStyle name="Денежный 30" xfId="3517"/>
    <cellStyle name="Денежный 31" xfId="3518"/>
    <cellStyle name="Денежный 32" xfId="3519"/>
    <cellStyle name="Денежный 32 2" xfId="3520"/>
    <cellStyle name="Денежный 33" xfId="3521"/>
    <cellStyle name="Денежный 34" xfId="3522"/>
    <cellStyle name="Денежный 35" xfId="3523"/>
    <cellStyle name="Денежный 36" xfId="3524"/>
    <cellStyle name="Денежный 37" xfId="3525"/>
    <cellStyle name="Денежный 38" xfId="3526"/>
    <cellStyle name="Денежный 39" xfId="3527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10" xfId="3528"/>
    <cellStyle name="Денежный 4 14 11" xfId="3529"/>
    <cellStyle name="Денежный 4 14 12" xfId="3530"/>
    <cellStyle name="Денежный 4 14 2" xfId="1434"/>
    <cellStyle name="Денежный 4 14 2 2" xfId="3531"/>
    <cellStyle name="Денежный 4 14 2 2 2" xfId="3532"/>
    <cellStyle name="Денежный 4 14 2 2 3" xfId="3533"/>
    <cellStyle name="Денежный 4 14 2 2 4" xfId="3534"/>
    <cellStyle name="Денежный 4 14 2 3" xfId="3535"/>
    <cellStyle name="Денежный 4 14 2 4" xfId="3536"/>
    <cellStyle name="Денежный 4 14 2 5" xfId="3537"/>
    <cellStyle name="Денежный 4 14 2 6" xfId="3538"/>
    <cellStyle name="Денежный 4 14 2 7" xfId="3539"/>
    <cellStyle name="Денежный 4 14 3" xfId="1435"/>
    <cellStyle name="Денежный 4 14 3 2" xfId="3540"/>
    <cellStyle name="Денежный 4 14 3 2 2" xfId="3541"/>
    <cellStyle name="Денежный 4 14 3 2 3" xfId="3542"/>
    <cellStyle name="Денежный 4 14 3 2 4" xfId="3543"/>
    <cellStyle name="Денежный 4 14 3 3" xfId="3544"/>
    <cellStyle name="Денежный 4 14 3 4" xfId="3545"/>
    <cellStyle name="Денежный 4 14 3 5" xfId="3546"/>
    <cellStyle name="Денежный 4 14 3 6" xfId="3547"/>
    <cellStyle name="Денежный 4 14 3 7" xfId="3548"/>
    <cellStyle name="Денежный 4 14 4" xfId="1436"/>
    <cellStyle name="Денежный 4 14 4 2" xfId="3549"/>
    <cellStyle name="Денежный 4 14 4 2 2" xfId="3550"/>
    <cellStyle name="Денежный 4 14 4 2 3" xfId="3551"/>
    <cellStyle name="Денежный 4 14 4 2 4" xfId="3552"/>
    <cellStyle name="Денежный 4 14 4 3" xfId="3553"/>
    <cellStyle name="Денежный 4 14 4 4" xfId="3554"/>
    <cellStyle name="Денежный 4 14 4 5" xfId="3555"/>
    <cellStyle name="Денежный 4 14 4 6" xfId="3556"/>
    <cellStyle name="Денежный 4 14 4 7" xfId="3557"/>
    <cellStyle name="Денежный 4 14 5" xfId="1437"/>
    <cellStyle name="Денежный 4 14 5 2" xfId="3558"/>
    <cellStyle name="Денежный 4 14 5 2 2" xfId="3559"/>
    <cellStyle name="Денежный 4 14 5 2 3" xfId="3560"/>
    <cellStyle name="Денежный 4 14 5 2 4" xfId="3561"/>
    <cellStyle name="Денежный 4 14 5 3" xfId="3562"/>
    <cellStyle name="Денежный 4 14 5 4" xfId="3563"/>
    <cellStyle name="Денежный 4 14 5 5" xfId="3564"/>
    <cellStyle name="Денежный 4 14 5 6" xfId="3565"/>
    <cellStyle name="Денежный 4 14 5 7" xfId="3566"/>
    <cellStyle name="Денежный 4 14 6" xfId="1438"/>
    <cellStyle name="Денежный 4 14 6 2" xfId="3567"/>
    <cellStyle name="Денежный 4 14 6 2 2" xfId="3568"/>
    <cellStyle name="Денежный 4 14 6 2 3" xfId="3569"/>
    <cellStyle name="Денежный 4 14 6 2 4" xfId="3570"/>
    <cellStyle name="Денежный 4 14 6 3" xfId="3571"/>
    <cellStyle name="Денежный 4 14 6 4" xfId="3572"/>
    <cellStyle name="Денежный 4 14 6 5" xfId="3573"/>
    <cellStyle name="Денежный 4 14 6 6" xfId="3574"/>
    <cellStyle name="Денежный 4 14 6 7" xfId="3575"/>
    <cellStyle name="Денежный 4 14 7" xfId="1439"/>
    <cellStyle name="Денежный 4 14 7 2" xfId="1440"/>
    <cellStyle name="Денежный 4 14 7 2 2" xfId="3578"/>
    <cellStyle name="Денежный 4 14 7 2 3" xfId="3577"/>
    <cellStyle name="Денежный 4 14 7 2 4" xfId="3896"/>
    <cellStyle name="Денежный 4 14 7 2 5" xfId="3976"/>
    <cellStyle name="Денежный 4 14 7 3" xfId="3579"/>
    <cellStyle name="Денежный 4 14 7 4" xfId="3580"/>
    <cellStyle name="Денежный 4 14 7 5" xfId="3581"/>
    <cellStyle name="Денежный 4 14 7 6" xfId="3576"/>
    <cellStyle name="Денежный 4 14 8" xfId="1441"/>
    <cellStyle name="Денежный 4 14 8 2" xfId="3582"/>
    <cellStyle name="Денежный 4 14 9" xfId="1442"/>
    <cellStyle name="Денежный 4 14 9 2" xfId="3583"/>
    <cellStyle name="Денежный 4 15" xfId="3584"/>
    <cellStyle name="Денежный 4 15 2" xfId="3585"/>
    <cellStyle name="Денежный 4 15 2 2" xfId="3586"/>
    <cellStyle name="Денежный 4 15 3" xfId="3587"/>
    <cellStyle name="Денежный 4 16" xfId="3588"/>
    <cellStyle name="Денежный 4 16 2" xfId="3589"/>
    <cellStyle name="Денежный 4 2" xfId="1443"/>
    <cellStyle name="Денежный 4 2 2" xfId="1444"/>
    <cellStyle name="Денежный 4 2 3" xfId="1445"/>
    <cellStyle name="Денежный 4 2 4" xfId="3590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5 2 2" xfId="3591"/>
    <cellStyle name="Денежный 4 5 2 2 2" xfId="3592"/>
    <cellStyle name="Денежный 4 5 2 2 3" xfId="3593"/>
    <cellStyle name="Денежный 4 5 2 2 4" xfId="3594"/>
    <cellStyle name="Денежный 4 5 2 3" xfId="3595"/>
    <cellStyle name="Денежный 4 5 2 4" xfId="3596"/>
    <cellStyle name="Денежный 4 5 2 5" xfId="3597"/>
    <cellStyle name="Денежный 4 5 2 6" xfId="3598"/>
    <cellStyle name="Денежный 4 5 2 7" xfId="3599"/>
    <cellStyle name="Денежный 4 6" xfId="1462"/>
    <cellStyle name="Денежный 4 7" xfId="1463"/>
    <cellStyle name="Денежный 4 8" xfId="1464"/>
    <cellStyle name="Денежный 4 9" xfId="1465"/>
    <cellStyle name="Денежный 4_МЛ" xfId="3600"/>
    <cellStyle name="Денежный 40" xfId="3601"/>
    <cellStyle name="Денежный 41" xfId="3602"/>
    <cellStyle name="Денежный 42" xfId="3603"/>
    <cellStyle name="Денежный 43" xfId="3604"/>
    <cellStyle name="Денежный 44" xfId="3605"/>
    <cellStyle name="Денежный 45" xfId="3606"/>
    <cellStyle name="Денежный 46" xfId="3607"/>
    <cellStyle name="Денежный 47" xfId="3608"/>
    <cellStyle name="Денежный 48" xfId="3609"/>
    <cellStyle name="Денежный 49" xfId="3610"/>
    <cellStyle name="Денежный 5" xfId="1466"/>
    <cellStyle name="Денежный 5 2" xfId="1467"/>
    <cellStyle name="Денежный 5 2 2" xfId="1468"/>
    <cellStyle name="Денежный 5 2 3" xfId="1469"/>
    <cellStyle name="Денежный 5 2 4" xfId="3611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5 6" xfId="3612"/>
    <cellStyle name="Денежный 5 7" xfId="3613"/>
    <cellStyle name="Денежный 50" xfId="3614"/>
    <cellStyle name="Денежный 51" xfId="3615"/>
    <cellStyle name="Денежный 52" xfId="3616"/>
    <cellStyle name="Денежный 53" xfId="3617"/>
    <cellStyle name="Денежный 54" xfId="3618"/>
    <cellStyle name="Денежный 55" xfId="3619"/>
    <cellStyle name="Денежный 56" xfId="3620"/>
    <cellStyle name="Денежный 57" xfId="3621"/>
    <cellStyle name="Денежный 58" xfId="3622"/>
    <cellStyle name="Денежный 59" xfId="3623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2 4" xfId="3624"/>
    <cellStyle name="Денежный 6 3" xfId="1483"/>
    <cellStyle name="Денежный 6 3 2" xfId="3625"/>
    <cellStyle name="Денежный 6 3 3" xfId="3626"/>
    <cellStyle name="Денежный 6 4" xfId="1484"/>
    <cellStyle name="Денежный 6 4 2" xfId="3627"/>
    <cellStyle name="Денежный 6 4 3" xfId="3628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13" xfId="3629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60" xfId="3630"/>
    <cellStyle name="Денежный 61" xfId="3631"/>
    <cellStyle name="Денежный 62" xfId="3632"/>
    <cellStyle name="Денежный 63" xfId="3633"/>
    <cellStyle name="Денежный 64" xfId="3634"/>
    <cellStyle name="Денежный 65" xfId="3635"/>
    <cellStyle name="Денежный 66" xfId="3636"/>
    <cellStyle name="Денежный 67" xfId="3637"/>
    <cellStyle name="Денежный 68" xfId="3638"/>
    <cellStyle name="Денежный 69" xfId="3639"/>
    <cellStyle name="Денежный 7" xfId="3640"/>
    <cellStyle name="Денежный 7 2" xfId="1648"/>
    <cellStyle name="Денежный 7 2 2" xfId="1649"/>
    <cellStyle name="Денежный 7 2 3" xfId="1650"/>
    <cellStyle name="Денежный 7 2 4" xfId="3641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" xfId="3642"/>
    <cellStyle name="Денежный 7 7 2" xfId="1658"/>
    <cellStyle name="Денежный 7 7 2 2" xfId="3643"/>
    <cellStyle name="Денежный 7 7 2 3" xfId="3644"/>
    <cellStyle name="Денежный 7 7 2 4" xfId="3645"/>
    <cellStyle name="Денежный 7 7 3" xfId="3646"/>
    <cellStyle name="Денежный 7 8" xfId="3647"/>
    <cellStyle name="Денежный 7 8 2" xfId="3648"/>
    <cellStyle name="Денежный 70" xfId="3649"/>
    <cellStyle name="Денежный 71" xfId="3650"/>
    <cellStyle name="Денежный 72" xfId="3651"/>
    <cellStyle name="Денежный 73" xfId="3652"/>
    <cellStyle name="Денежный 74" xfId="3653"/>
    <cellStyle name="Денежный 75" xfId="3654"/>
    <cellStyle name="Денежный 76" xfId="3655"/>
    <cellStyle name="Денежный 77" xfId="3656"/>
    <cellStyle name="Денежный 78" xfId="3657"/>
    <cellStyle name="Денежный 79" xfId="3658"/>
    <cellStyle name="Денежный 8" xfId="3659"/>
    <cellStyle name="Денежный 8 2" xfId="1659"/>
    <cellStyle name="Денежный 8 2 2" xfId="1660"/>
    <cellStyle name="Денежный 8 2 3" xfId="1661"/>
    <cellStyle name="Денежный 8 2 4" xfId="3660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80" xfId="3661"/>
    <cellStyle name="Денежный 81" xfId="3662"/>
    <cellStyle name="Денежный 82" xfId="3663"/>
    <cellStyle name="Денежный 83" xfId="3664"/>
    <cellStyle name="Денежный 84" xfId="3665"/>
    <cellStyle name="Денежный 85" xfId="3666"/>
    <cellStyle name="Денежный 86" xfId="3667"/>
    <cellStyle name="Денежный 87" xfId="3668"/>
    <cellStyle name="Денежный 88" xfId="3669"/>
    <cellStyle name="Денежный 89" xfId="3670"/>
    <cellStyle name="Денежный 9" xfId="3671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5 2" xfId="3672"/>
    <cellStyle name="Денежный 9 2 6" xfId="1675"/>
    <cellStyle name="Денежный 9 3" xfId="1676"/>
    <cellStyle name="Денежный 90" xfId="3673"/>
    <cellStyle name="Денежный 91" xfId="3674"/>
    <cellStyle name="Денежный 92" xfId="3675"/>
    <cellStyle name="Денежный 93" xfId="3676"/>
    <cellStyle name="Денежный 94" xfId="3677"/>
    <cellStyle name="Денежный 95" xfId="3678"/>
    <cellStyle name="Денежный 96" xfId="3679"/>
    <cellStyle name="Денежный 97" xfId="3680"/>
    <cellStyle name="Денежный 98" xfId="3681"/>
    <cellStyle name="Денежный 99" xfId="3682"/>
    <cellStyle name="Заголовок 1" xfId="1677" builtinId="16" customBuiltin="1"/>
    <cellStyle name="Заголовок 1 2" xfId="1678"/>
    <cellStyle name="Заголовок 1 2 2" xfId="3683"/>
    <cellStyle name="Заголовок 1 3" xfId="1679"/>
    <cellStyle name="Заголовок 1 3 2" xfId="3684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2 2" xfId="3685"/>
    <cellStyle name="Заголовок 2 3" xfId="1689"/>
    <cellStyle name="Заголовок 2 3 2" xfId="3686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2 2" xfId="3687"/>
    <cellStyle name="Заголовок 3 3" xfId="1699"/>
    <cellStyle name="Заголовок 3 3 2" xfId="3688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2 2" xfId="3689"/>
    <cellStyle name="Заголовок 4 3" xfId="1709"/>
    <cellStyle name="Заголовок 4 3 2" xfId="3690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2 2" xfId="3691"/>
    <cellStyle name="Итог 3" xfId="1719"/>
    <cellStyle name="Итог 3 2" xfId="3692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2 2" xfId="3693"/>
    <cellStyle name="Контрольная ячейка 3" xfId="1729"/>
    <cellStyle name="Контрольная ячейка 3 2" xfId="3694"/>
    <cellStyle name="Контрольная ячейка 4" xfId="1730"/>
    <cellStyle name="Контрольная ячейка 4 2" xfId="3695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2 2" xfId="3696"/>
    <cellStyle name="Название 3" xfId="1740"/>
    <cellStyle name="Название 3 2" xfId="3697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2 2" xfId="3698"/>
    <cellStyle name="Нейтральный 3" xfId="1750"/>
    <cellStyle name="Нейтральный 3 2" xfId="3699"/>
    <cellStyle name="Нейтральный 4" xfId="1751"/>
    <cellStyle name="Нейтральный 4 2" xfId="3700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0 2" xfId="3701"/>
    <cellStyle name="Обычный 11 10 3" xfId="3702"/>
    <cellStyle name="Обычный 11 11" xfId="1765"/>
    <cellStyle name="Обычный 11 12" xfId="1766"/>
    <cellStyle name="Обычный 11 12 2" xfId="1767"/>
    <cellStyle name="Обычный 11 12 2 2" xfId="3703"/>
    <cellStyle name="Обычный 11 12 3" xfId="3704"/>
    <cellStyle name="Обычный 11 2" xfId="1768"/>
    <cellStyle name="Обычный 11 2 2" xfId="3705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0"/>
    <cellStyle name="Обычный 12 2 2 2 2 2" xfId="3709"/>
    <cellStyle name="Обычный 12 2 2 2 2 2 2" xfId="3926"/>
    <cellStyle name="Обычный 12 2 2 2 2 2 3" xfId="4006"/>
    <cellStyle name="Обычный 12 2 2 2 2 3" xfId="3922"/>
    <cellStyle name="Обычный 12 2 2 2 2 4" xfId="4002"/>
    <cellStyle name="Обычный 12 2 2 2 3" xfId="3708"/>
    <cellStyle name="Обычный 12 2 2 2 3 2" xfId="3925"/>
    <cellStyle name="Обычный 12 2 2 2 3 3" xfId="4005"/>
    <cellStyle name="Обычный 12 2 2 2 4" xfId="3899"/>
    <cellStyle name="Обычный 12 2 2 2 5" xfId="3979"/>
    <cellStyle name="Обычный 12 2 2 2 6" xfId="4056"/>
    <cellStyle name="Обычный 12 2 2 3" xfId="3710"/>
    <cellStyle name="Обычный 12 2 2 3 2" xfId="3927"/>
    <cellStyle name="Обычный 12 2 2 3 3" xfId="4007"/>
    <cellStyle name="Обычный 12 2 2 4" xfId="3707"/>
    <cellStyle name="Обычный 12 2 2 4 2" xfId="3924"/>
    <cellStyle name="Обычный 12 2 2 4 3" xfId="4004"/>
    <cellStyle name="Обычный 12 2 2 5" xfId="3711"/>
    <cellStyle name="Обычный 12 2 2 5 2" xfId="3928"/>
    <cellStyle name="Обычный 12 2 2 5 3" xfId="4008"/>
    <cellStyle name="Обычный 12 2 2 6" xfId="3712"/>
    <cellStyle name="Обычный 12 2 2 6 2" xfId="3929"/>
    <cellStyle name="Обычный 12 2 2 6 3" xfId="4009"/>
    <cellStyle name="Обычный 12 2 2 7" xfId="3898"/>
    <cellStyle name="Обычный 12 2 2 8" xfId="3978"/>
    <cellStyle name="Обычный 12 2 3" xfId="1780"/>
    <cellStyle name="Обычный 12 2 3 2" xfId="3713"/>
    <cellStyle name="Обычный 12 2 3 2 2" xfId="3930"/>
    <cellStyle name="Обычный 12 2 3 2 3" xfId="4010"/>
    <cellStyle name="Обычный 12 2 3 3" xfId="3900"/>
    <cellStyle name="Обычный 12 2 3 4" xfId="3980"/>
    <cellStyle name="Обычный 12 2 4" xfId="1781"/>
    <cellStyle name="Обычный 12 2 4 2" xfId="3714"/>
    <cellStyle name="Обычный 12 2 4 2 2" xfId="3931"/>
    <cellStyle name="Обычный 12 2 4 2 3" xfId="4011"/>
    <cellStyle name="Обычный 12 2 4 3" xfId="3901"/>
    <cellStyle name="Обычный 12 2 4 4" xfId="3981"/>
    <cellStyle name="Обычный 12 3" xfId="1782"/>
    <cellStyle name="Обычный 12 4" xfId="3715"/>
    <cellStyle name="Обычный 12 5" xfId="3716"/>
    <cellStyle name="Обычный 12 5 2" xfId="3932"/>
    <cellStyle name="Обычный 12 5 3" xfId="4012"/>
    <cellStyle name="Обычный 12 6" xfId="3717"/>
    <cellStyle name="Обычный 12 7" xfId="3706"/>
    <cellStyle name="Обычный 12 7 2" xfId="3923"/>
    <cellStyle name="Обычный 12 7 3" xfId="4003"/>
    <cellStyle name="Обычный 12 8" xfId="3897"/>
    <cellStyle name="Обычный 12 9" xfId="3977"/>
    <cellStyle name="Обычный 13" xfId="3718"/>
    <cellStyle name="Обычный 13 2" xfId="1783"/>
    <cellStyle name="Обычный 13 3" xfId="3719"/>
    <cellStyle name="Обычный 13 3 2" xfId="3933"/>
    <cellStyle name="Обычный 13 3 3" xfId="401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0 2 2" xfId="3720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0 3" xfId="3721"/>
    <cellStyle name="Обычный 2 14 10 4" xfId="372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3 2" xfId="3723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3 3" xfId="3724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 4" xfId="3725"/>
    <cellStyle name="Обычный 2 3 20" xfId="2013"/>
    <cellStyle name="Обычный 2 3 21" xfId="2014"/>
    <cellStyle name="Обычный 2 3 3" xfId="2015"/>
    <cellStyle name="Обычный 2 3 4" xfId="2016"/>
    <cellStyle name="Обычный 2 3 4 2" xfId="3726"/>
    <cellStyle name="Обычный 2 3 4 3" xfId="3727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2 4" xfId="3728"/>
    <cellStyle name="Обычный 2 4 3" xfId="2038"/>
    <cellStyle name="Обычный 2 4 3 2" xfId="3729"/>
    <cellStyle name="Обычный 2 4 3 3" xfId="3730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 3 4" xfId="3731"/>
    <cellStyle name="Обычный 2 51" xfId="2059"/>
    <cellStyle name="Обычный 2 51 2" xfId="3732"/>
    <cellStyle name="Обычный 2 51 3" xfId="3733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7 2" xfId="3734"/>
    <cellStyle name="Обычный 2 8" xfId="2065"/>
    <cellStyle name="Обычный 2 9" xfId="2066"/>
    <cellStyle name="Обычный 2_01_09_13" xfId="3735"/>
    <cellStyle name="Обычный 20" xfId="2067"/>
    <cellStyle name="Обычный 21" xfId="2068"/>
    <cellStyle name="Обычный 22" xfId="2069"/>
    <cellStyle name="Обычный 23" xfId="2070"/>
    <cellStyle name="Обычный 24" xfId="2071"/>
    <cellStyle name="Обычный 25" xfId="2072"/>
    <cellStyle name="Обычный 26" xfId="2073"/>
    <cellStyle name="Обычный 27" xfId="3736"/>
    <cellStyle name="Обычный 28" xfId="3737"/>
    <cellStyle name="Обычный 29" xfId="2074"/>
    <cellStyle name="Обычный 3" xfId="2075"/>
    <cellStyle name="Обычный 3 10" xfId="2076"/>
    <cellStyle name="Обычный 3 10 2" xfId="3738"/>
    <cellStyle name="Обычный 3 10 3" xfId="3739"/>
    <cellStyle name="Обычный 3 11" xfId="2077"/>
    <cellStyle name="Обычный 3 11 2" xfId="3740"/>
    <cellStyle name="Обычный 3 11 3" xfId="3741"/>
    <cellStyle name="Обычный 3 12" xfId="2078"/>
    <cellStyle name="Обычный 3 12 2" xfId="3742"/>
    <cellStyle name="Обычный 3 12 3" xfId="3743"/>
    <cellStyle name="Обычный 3 13" xfId="2079"/>
    <cellStyle name="Обычный 3 13 2" xfId="2080"/>
    <cellStyle name="Обычный 3 13 2 2" xfId="3746"/>
    <cellStyle name="Обычный 3 13 2 2 2" xfId="3747"/>
    <cellStyle name="Обычный 3 13 2 2 2 2" xfId="3937"/>
    <cellStyle name="Обычный 3 13 2 2 2 3" xfId="4017"/>
    <cellStyle name="Обычный 3 13 2 2 3" xfId="3936"/>
    <cellStyle name="Обычный 3 13 2 2 4" xfId="4016"/>
    <cellStyle name="Обычный 3 13 2 3" xfId="3748"/>
    <cellStyle name="Обычный 3 13 2 3 2" xfId="3938"/>
    <cellStyle name="Обычный 3 13 2 3 3" xfId="4018"/>
    <cellStyle name="Обычный 3 13 2 4" xfId="3745"/>
    <cellStyle name="Обычный 3 13 2 4 2" xfId="3935"/>
    <cellStyle name="Обычный 3 13 2 4 3" xfId="4015"/>
    <cellStyle name="Обычный 3 13 2 5" xfId="3903"/>
    <cellStyle name="Обычный 3 13 2 6" xfId="3983"/>
    <cellStyle name="Обычный 3 13 3" xfId="3749"/>
    <cellStyle name="Обычный 3 13 3 2" xfId="3750"/>
    <cellStyle name="Обычный 3 13 3 2 2" xfId="3940"/>
    <cellStyle name="Обычный 3 13 3 2 3" xfId="4020"/>
    <cellStyle name="Обычный 3 13 3 3" xfId="3939"/>
    <cellStyle name="Обычный 3 13 3 4" xfId="4019"/>
    <cellStyle name="Обычный 3 13 4" xfId="3751"/>
    <cellStyle name="Обычный 3 13 4 2" xfId="3752"/>
    <cellStyle name="Обычный 3 13 4 2 2" xfId="3942"/>
    <cellStyle name="Обычный 3 13 4 2 3" xfId="4022"/>
    <cellStyle name="Обычный 3 13 4 3" xfId="3941"/>
    <cellStyle name="Обычный 3 13 4 4" xfId="4021"/>
    <cellStyle name="Обычный 3 13 5" xfId="3753"/>
    <cellStyle name="Обычный 3 13 5 2" xfId="3943"/>
    <cellStyle name="Обычный 3 13 5 3" xfId="4023"/>
    <cellStyle name="Обычный 3 13 6" xfId="3754"/>
    <cellStyle name="Обычный 3 13 7" xfId="3744"/>
    <cellStyle name="Обычный 3 13 7 2" xfId="3934"/>
    <cellStyle name="Обычный 3 13 7 3" xfId="4014"/>
    <cellStyle name="Обычный 3 13 8" xfId="3902"/>
    <cellStyle name="Обычный 3 13 9" xfId="3982"/>
    <cellStyle name="Обычный 3 13_pudost_16-07_17_startovye" xfId="2081"/>
    <cellStyle name="Обычный 3 14" xfId="2082"/>
    <cellStyle name="Обычный 3 14 2" xfId="3756"/>
    <cellStyle name="Обычный 3 14 2 2" xfId="3945"/>
    <cellStyle name="Обычный 3 14 2 3" xfId="4025"/>
    <cellStyle name="Обычный 3 14 3" xfId="3755"/>
    <cellStyle name="Обычный 3 14 3 2" xfId="3944"/>
    <cellStyle name="Обычный 3 14 3 3" xfId="4024"/>
    <cellStyle name="Обычный 3 14 4" xfId="3904"/>
    <cellStyle name="Обычный 3 14 5" xfId="3984"/>
    <cellStyle name="Обычный 3 15" xfId="2083"/>
    <cellStyle name="Обычный 3 15 2" xfId="3758"/>
    <cellStyle name="Обычный 3 15 2 2" xfId="3947"/>
    <cellStyle name="Обычный 3 15 2 3" xfId="4027"/>
    <cellStyle name="Обычный 3 15 3" xfId="3757"/>
    <cellStyle name="Обычный 3 15 3 2" xfId="3946"/>
    <cellStyle name="Обычный 3 15 3 3" xfId="4026"/>
    <cellStyle name="Обычный 3 15 4" xfId="3905"/>
    <cellStyle name="Обычный 3 15 5" xfId="3985"/>
    <cellStyle name="Обычный 3 16" xfId="2084"/>
    <cellStyle name="Обычный 3 16 2" xfId="3760"/>
    <cellStyle name="Обычный 3 16 2 2" xfId="3949"/>
    <cellStyle name="Обычный 3 16 2 3" xfId="4029"/>
    <cellStyle name="Обычный 3 16 3" xfId="3759"/>
    <cellStyle name="Обычный 3 16 3 2" xfId="3948"/>
    <cellStyle name="Обычный 3 16 3 3" xfId="4028"/>
    <cellStyle name="Обычный 3 16 4" xfId="3906"/>
    <cellStyle name="Обычный 3 16 5" xfId="3986"/>
    <cellStyle name="Обычный 3 17" xfId="2085"/>
    <cellStyle name="Обычный 3 17 2" xfId="3762"/>
    <cellStyle name="Обычный 3 17 2 2" xfId="3951"/>
    <cellStyle name="Обычный 3 17 2 3" xfId="4031"/>
    <cellStyle name="Обычный 3 17 3" xfId="3761"/>
    <cellStyle name="Обычный 3 17 3 2" xfId="3950"/>
    <cellStyle name="Обычный 3 17 3 3" xfId="4030"/>
    <cellStyle name="Обычный 3 17 4" xfId="3907"/>
    <cellStyle name="Обычный 3 17 5" xfId="3987"/>
    <cellStyle name="Обычный 3 18" xfId="2086"/>
    <cellStyle name="Обычный 3 18 2" xfId="3764"/>
    <cellStyle name="Обычный 3 18 2 2" xfId="3953"/>
    <cellStyle name="Обычный 3 18 2 3" xfId="4033"/>
    <cellStyle name="Обычный 3 18 3" xfId="3763"/>
    <cellStyle name="Обычный 3 18 3 2" xfId="3952"/>
    <cellStyle name="Обычный 3 18 3 3" xfId="4032"/>
    <cellStyle name="Обычный 3 18 4" xfId="3908"/>
    <cellStyle name="Обычный 3 18 5" xfId="3988"/>
    <cellStyle name="Обычный 3 19" xfId="2087"/>
    <cellStyle name="Обычный 3 19 2" xfId="3766"/>
    <cellStyle name="Обычный 3 19 2 2" xfId="3955"/>
    <cellStyle name="Обычный 3 19 2 3" xfId="4035"/>
    <cellStyle name="Обычный 3 19 3" xfId="3765"/>
    <cellStyle name="Обычный 3 19 3 2" xfId="3954"/>
    <cellStyle name="Обычный 3 19 3 3" xfId="4034"/>
    <cellStyle name="Обычный 3 19 4" xfId="3909"/>
    <cellStyle name="Обычный 3 19 5" xfId="3989"/>
    <cellStyle name="Обычный 3 2" xfId="2088"/>
    <cellStyle name="Обычный 3 2 10" xfId="2089"/>
    <cellStyle name="Обычный 3 2 11" xfId="2090"/>
    <cellStyle name="Обычный 3 2 12" xfId="3767"/>
    <cellStyle name="Обычный 3 2 13" xfId="3768"/>
    <cellStyle name="Обычный 3 2 2" xfId="2091"/>
    <cellStyle name="Обычный 3 2 2 10" xfId="2092"/>
    <cellStyle name="Обычный 3 2 2 2" xfId="2093"/>
    <cellStyle name="Обычный 3 2 2 2 2" xfId="2094"/>
    <cellStyle name="Обычный 3 2 2 3" xfId="2095"/>
    <cellStyle name="Обычный 3 2 2 4" xfId="2096"/>
    <cellStyle name="Обычный 3 2 2 5" xfId="2097"/>
    <cellStyle name="Обычный 3 2 2 6" xfId="2098"/>
    <cellStyle name="Обычный 3 2 2 7" xfId="2099"/>
    <cellStyle name="Обычный 3 2 2 8" xfId="2100"/>
    <cellStyle name="Обычный 3 2 2 9" xfId="2101"/>
    <cellStyle name="Обычный 3 2 3" xfId="2102"/>
    <cellStyle name="Обычный 3 2 4" xfId="2103"/>
    <cellStyle name="Обычный 3 2 4 2" xfId="2104"/>
    <cellStyle name="Обычный 3 2 4 3" xfId="3770"/>
    <cellStyle name="Обычный 3 2 4 3 2" xfId="3957"/>
    <cellStyle name="Обычный 3 2 4 3 3" xfId="4037"/>
    <cellStyle name="Обычный 3 2 4 4" xfId="3769"/>
    <cellStyle name="Обычный 3 2 4 4 2" xfId="3956"/>
    <cellStyle name="Обычный 3 2 4 4 3" xfId="4036"/>
    <cellStyle name="Обычный 3 2 4 5" xfId="3910"/>
    <cellStyle name="Обычный 3 2 4 6" xfId="3990"/>
    <cellStyle name="Обычный 3 2 5" xfId="2105"/>
    <cellStyle name="Обычный 3 2 6" xfId="2106"/>
    <cellStyle name="Обычный 3 2 7" xfId="2107"/>
    <cellStyle name="Обычный 3 2 8" xfId="2108"/>
    <cellStyle name="Обычный 3 2 9" xfId="2109"/>
    <cellStyle name="Обычный 3 20" xfId="2110"/>
    <cellStyle name="Обычный 3 20 2" xfId="3772"/>
    <cellStyle name="Обычный 3 20 2 2" xfId="3959"/>
    <cellStyle name="Обычный 3 20 2 3" xfId="4039"/>
    <cellStyle name="Обычный 3 20 3" xfId="3771"/>
    <cellStyle name="Обычный 3 20 3 2" xfId="3958"/>
    <cellStyle name="Обычный 3 20 3 3" xfId="4038"/>
    <cellStyle name="Обычный 3 20 4" xfId="3911"/>
    <cellStyle name="Обычный 3 20 5" xfId="3991"/>
    <cellStyle name="Обычный 3 21" xfId="2111"/>
    <cellStyle name="Обычный 3 21 2" xfId="3774"/>
    <cellStyle name="Обычный 3 21 2 2" xfId="3961"/>
    <cellStyle name="Обычный 3 21 2 3" xfId="4041"/>
    <cellStyle name="Обычный 3 21 3" xfId="3773"/>
    <cellStyle name="Обычный 3 21 3 2" xfId="3960"/>
    <cellStyle name="Обычный 3 21 3 3" xfId="4040"/>
    <cellStyle name="Обычный 3 21 4" xfId="3912"/>
    <cellStyle name="Обычный 3 21 5" xfId="3992"/>
    <cellStyle name="Обычный 3 22" xfId="2112"/>
    <cellStyle name="Обычный 3 22 2" xfId="3776"/>
    <cellStyle name="Обычный 3 22 3" xfId="3775"/>
    <cellStyle name="Обычный 3 22 4" xfId="3913"/>
    <cellStyle name="Обычный 3 22 5" xfId="3993"/>
    <cellStyle name="Обычный 3 23" xfId="2113"/>
    <cellStyle name="Обычный 3 23 2" xfId="3777"/>
    <cellStyle name="Обычный 3 23 2 2" xfId="3962"/>
    <cellStyle name="Обычный 3 23 2 3" xfId="4042"/>
    <cellStyle name="Обычный 3 23 3" xfId="3914"/>
    <cellStyle name="Обычный 3 23 4" xfId="3994"/>
    <cellStyle name="Обычный 3 24" xfId="3778"/>
    <cellStyle name="Обычный 3 3" xfId="2114"/>
    <cellStyle name="Обычный 3 3 2" xfId="2115"/>
    <cellStyle name="Обычный 3 3 3" xfId="2116"/>
    <cellStyle name="Обычный 3 3 4" xfId="3779"/>
    <cellStyle name="Обычный 3 3 5" xfId="3780"/>
    <cellStyle name="Обычный 3 4" xfId="2117"/>
    <cellStyle name="Обычный 3 4 2" xfId="3781"/>
    <cellStyle name="Обычный 3 4 3" xfId="3782"/>
    <cellStyle name="Обычный 3 5" xfId="2118"/>
    <cellStyle name="Обычный 3 5 2" xfId="2119"/>
    <cellStyle name="Обычный 3 5 2 2" xfId="3784"/>
    <cellStyle name="Обычный 3 5 2 2 2" xfId="3964"/>
    <cellStyle name="Обычный 3 5 2 2 3" xfId="4044"/>
    <cellStyle name="Обычный 3 5 2 3" xfId="3783"/>
    <cellStyle name="Обычный 3 5 2 3 2" xfId="3963"/>
    <cellStyle name="Обычный 3 5 2 3 3" xfId="4043"/>
    <cellStyle name="Обычный 3 5 2 4" xfId="3915"/>
    <cellStyle name="Обычный 3 5 2 5" xfId="3995"/>
    <cellStyle name="Обычный 3 5 3" xfId="2120"/>
    <cellStyle name="Обычный 3 5 4" xfId="2121"/>
    <cellStyle name="Обычный 3 5 4 2" xfId="3785"/>
    <cellStyle name="Обычный 3 5 5" xfId="2122"/>
    <cellStyle name="Обычный 3 5 5 2" xfId="3786"/>
    <cellStyle name="Обычный 3 6" xfId="2123"/>
    <cellStyle name="Обычный 3 6 2" xfId="3787"/>
    <cellStyle name="Обычный 3 6 3" xfId="3788"/>
    <cellStyle name="Обычный 3 7" xfId="2124"/>
    <cellStyle name="Обычный 3 7 2" xfId="3790"/>
    <cellStyle name="Обычный 3 7 3" xfId="3789"/>
    <cellStyle name="Обычный 3 7 3 2" xfId="3965"/>
    <cellStyle name="Обычный 3 7 3 3" xfId="4045"/>
    <cellStyle name="Обычный 3 7 4" xfId="3916"/>
    <cellStyle name="Обычный 3 7 5" xfId="3996"/>
    <cellStyle name="Обычный 3 8" xfId="2125"/>
    <cellStyle name="Обычный 3 8 2" xfId="3792"/>
    <cellStyle name="Обычный 3 8 2 2" xfId="3967"/>
    <cellStyle name="Обычный 3 8 2 3" xfId="4047"/>
    <cellStyle name="Обычный 3 8 3" xfId="3793"/>
    <cellStyle name="Обычный 3 8 4" xfId="3791"/>
    <cellStyle name="Обычный 3 8 4 2" xfId="3966"/>
    <cellStyle name="Обычный 3 8 4 3" xfId="4046"/>
    <cellStyle name="Обычный 3 8 5" xfId="3917"/>
    <cellStyle name="Обычный 3 8 6" xfId="3997"/>
    <cellStyle name="Обычный 3 9" xfId="2126"/>
    <cellStyle name="Обычный 3 9 2" xfId="3794"/>
    <cellStyle name="Обычный 3 9 3" xfId="3795"/>
    <cellStyle name="Обычный 3_1443_germes-27.07.2014 финал" xfId="3796"/>
    <cellStyle name="Обычный 30" xfId="2127"/>
    <cellStyle name="Обычный 30 12" xfId="3797"/>
    <cellStyle name="Обычный 30 16" xfId="3798"/>
    <cellStyle name="Обычный 30 3" xfId="3799"/>
    <cellStyle name="Обычный 30 4" xfId="3800"/>
    <cellStyle name="Обычный 30 5" xfId="3801"/>
    <cellStyle name="Обычный 31" xfId="2128"/>
    <cellStyle name="Обычный 34" xfId="2129"/>
    <cellStyle name="Обычный 35" xfId="2130"/>
    <cellStyle name="Обычный 36" xfId="2131"/>
    <cellStyle name="Обычный 39" xfId="2132"/>
    <cellStyle name="Обычный 4" xfId="2133"/>
    <cellStyle name="Обычный 4 10" xfId="2134"/>
    <cellStyle name="Обычный 4 10 2" xfId="3802"/>
    <cellStyle name="Обычный 4 10 3" xfId="3803"/>
    <cellStyle name="Обычный 4 11" xfId="2135"/>
    <cellStyle name="Обычный 4 12" xfId="2136"/>
    <cellStyle name="Обычный 4 12 2" xfId="3804"/>
    <cellStyle name="Обычный 4 12 3" xfId="3805"/>
    <cellStyle name="Обычный 4 13" xfId="2137"/>
    <cellStyle name="Обычный 4 13 2" xfId="3806"/>
    <cellStyle name="Обычный 4 13 3" xfId="3807"/>
    <cellStyle name="Обычный 4 14" xfId="2138"/>
    <cellStyle name="Обычный 4 14 2" xfId="2139"/>
    <cellStyle name="Обычный 4 14 3" xfId="2140"/>
    <cellStyle name="Обычный 4 14 4" xfId="2141"/>
    <cellStyle name="Обычный 4 15" xfId="2142"/>
    <cellStyle name="Обычный 4 16" xfId="2143"/>
    <cellStyle name="Обычный 4 17" xfId="2144"/>
    <cellStyle name="Обычный 4 2" xfId="2145"/>
    <cellStyle name="Обычный 4 2 2" xfId="2146"/>
    <cellStyle name="Обычный 4 2 2 2" xfId="3808"/>
    <cellStyle name="Обычный 4 2 2 3" xfId="3809"/>
    <cellStyle name="Обычный 4 2 3" xfId="2147"/>
    <cellStyle name="Обычный 4 2 4" xfId="3810"/>
    <cellStyle name="Обычный 4 3" xfId="2148"/>
    <cellStyle name="Обычный 4 4" xfId="2149"/>
    <cellStyle name="Обычный 4 5" xfId="2150"/>
    <cellStyle name="Обычный 4 6" xfId="2151"/>
    <cellStyle name="Обычный 4 7" xfId="2152"/>
    <cellStyle name="Обычный 4 8" xfId="2153"/>
    <cellStyle name="Обычный 4 9" xfId="2154"/>
    <cellStyle name="Обычный 4_МЛ" xfId="3811"/>
    <cellStyle name="Обычный 40" xfId="2155"/>
    <cellStyle name="Обычный 42" xfId="2156"/>
    <cellStyle name="Обычный 43" xfId="2157"/>
    <cellStyle name="Обычный 45" xfId="2158"/>
    <cellStyle name="Обычный 5" xfId="2159"/>
    <cellStyle name="Обычный 5 10" xfId="2160"/>
    <cellStyle name="Обычный 5 11" xfId="2161"/>
    <cellStyle name="Обычный 5 12" xfId="2162"/>
    <cellStyle name="Обычный 5 13" xfId="2163"/>
    <cellStyle name="Обычный 5 13 2" xfId="3813"/>
    <cellStyle name="Обычный 5 13 2 2" xfId="3969"/>
    <cellStyle name="Обычный 5 13 2 3" xfId="4049"/>
    <cellStyle name="Обычный 5 13 3" xfId="3812"/>
    <cellStyle name="Обычный 5 13 3 2" xfId="3968"/>
    <cellStyle name="Обычный 5 13 3 3" xfId="4048"/>
    <cellStyle name="Обычный 5 13 4" xfId="3918"/>
    <cellStyle name="Обычный 5 13 5" xfId="3998"/>
    <cellStyle name="Обычный 5 14" xfId="2164"/>
    <cellStyle name="Обычный 5 14 2" xfId="3814"/>
    <cellStyle name="Обычный 5 14 3" xfId="3815"/>
    <cellStyle name="Обычный 5 15" xfId="2165"/>
    <cellStyle name="Обычный 5 16" xfId="2166"/>
    <cellStyle name="Обычный 5 17" xfId="2167"/>
    <cellStyle name="Обычный 5 18" xfId="2168"/>
    <cellStyle name="Обычный 5 19" xfId="2169"/>
    <cellStyle name="Обычный 5 19 2" xfId="3816"/>
    <cellStyle name="Обычный 5 19 3" xfId="3817"/>
    <cellStyle name="Обычный 5 2" xfId="2170"/>
    <cellStyle name="Обычный 5 2 2" xfId="2171"/>
    <cellStyle name="Обычный 5 2 2 2" xfId="3818"/>
    <cellStyle name="Обычный 5 2 2 3" xfId="3819"/>
    <cellStyle name="Обычный 5 2 3" xfId="2172"/>
    <cellStyle name="Обычный 5 2 3 2" xfId="3821"/>
    <cellStyle name="Обычный 5 2 3 2 2" xfId="3971"/>
    <cellStyle name="Обычный 5 2 3 2 3" xfId="4051"/>
    <cellStyle name="Обычный 5 2 3 3" xfId="3822"/>
    <cellStyle name="Обычный 5 2 3 4" xfId="3820"/>
    <cellStyle name="Обычный 5 2 3 4 2" xfId="3970"/>
    <cellStyle name="Обычный 5 2 3 4 3" xfId="4050"/>
    <cellStyle name="Обычный 5 2 3 5" xfId="3919"/>
    <cellStyle name="Обычный 5 2 3 6" xfId="3999"/>
    <cellStyle name="Обычный 5 2 4" xfId="3823"/>
    <cellStyle name="Обычный 5 2 5" xfId="3824"/>
    <cellStyle name="Обычный 5 2 6" xfId="3825"/>
    <cellStyle name="Обычный 5 20" xfId="2173"/>
    <cellStyle name="Обычный 5 20 2" xfId="3826"/>
    <cellStyle name="Обычный 5 20 3" xfId="3827"/>
    <cellStyle name="Обычный 5 21" xfId="2174"/>
    <cellStyle name="Обычный 5 21 2" xfId="3828"/>
    <cellStyle name="Обычный 5 21 2 2" xfId="3829"/>
    <cellStyle name="Обычный 5 21 3" xfId="3830"/>
    <cellStyle name="Обычный 5 22" xfId="3831"/>
    <cellStyle name="Обычный 5 3" xfId="2175"/>
    <cellStyle name="Обычный 5 3 2" xfId="2176"/>
    <cellStyle name="Обычный 5 3 2 2" xfId="3832"/>
    <cellStyle name="Обычный 5 3 2 3" xfId="3833"/>
    <cellStyle name="Обычный 5 3 3" xfId="2177"/>
    <cellStyle name="Обычный 5 3 3 2" xfId="3835"/>
    <cellStyle name="Обычный 5 3 3 2 2" xfId="3973"/>
    <cellStyle name="Обычный 5 3 3 2 3" xfId="4053"/>
    <cellStyle name="Обычный 5 3 3 3" xfId="3834"/>
    <cellStyle name="Обычный 5 3 3 3 2" xfId="3972"/>
    <cellStyle name="Обычный 5 3 3 3 3" xfId="4052"/>
    <cellStyle name="Обычный 5 3 3 4" xfId="3920"/>
    <cellStyle name="Обычный 5 3 3 5" xfId="4000"/>
    <cellStyle name="Обычный 5 3 4" xfId="3836"/>
    <cellStyle name="Обычный 5 3 4 2" xfId="3837"/>
    <cellStyle name="Обычный 5 3 5" xfId="3838"/>
    <cellStyle name="Обычный 5 3 6" xfId="3839"/>
    <cellStyle name="Обычный 5 4" xfId="2178"/>
    <cellStyle name="Обычный 5 4 2" xfId="2179"/>
    <cellStyle name="Обычный 5 4 2 2" xfId="3840"/>
    <cellStyle name="Обычный 5 4 2 3" xfId="3841"/>
    <cellStyle name="Обычный 5 4 3" xfId="3842"/>
    <cellStyle name="Обычный 5 5" xfId="2180"/>
    <cellStyle name="Обычный 5 6" xfId="2181"/>
    <cellStyle name="Обычный 5 7" xfId="2182"/>
    <cellStyle name="Обычный 5 8" xfId="2183"/>
    <cellStyle name="Обычный 5 9" xfId="2184"/>
    <cellStyle name="Обычный 5_15_06_2014_prinevskoe" xfId="2185"/>
    <cellStyle name="Обычный 6" xfId="2186"/>
    <cellStyle name="Обычный 6 10" xfId="2187"/>
    <cellStyle name="Обычный 6 11" xfId="2188"/>
    <cellStyle name="Обычный 6 12" xfId="2189"/>
    <cellStyle name="Обычный 6 12 2" xfId="3843"/>
    <cellStyle name="Обычный 6 12 3" xfId="3844"/>
    <cellStyle name="Обычный 6 13" xfId="2190"/>
    <cellStyle name="Обычный 6 14" xfId="2191"/>
    <cellStyle name="Обычный 6 15" xfId="2192"/>
    <cellStyle name="Обычный 6 16" xfId="2193"/>
    <cellStyle name="Обычный 6 17" xfId="2194"/>
    <cellStyle name="Обычный 6 2" xfId="2195"/>
    <cellStyle name="Обычный 6 2 2" xfId="2196"/>
    <cellStyle name="Обычный 6 2 3" xfId="3845"/>
    <cellStyle name="Обычный 6 3" xfId="2197"/>
    <cellStyle name="Обычный 6 4" xfId="2198"/>
    <cellStyle name="Обычный 6 5" xfId="2199"/>
    <cellStyle name="Обычный 6 6" xfId="2200"/>
    <cellStyle name="Обычный 6 7" xfId="2201"/>
    <cellStyle name="Обычный 6 8" xfId="2202"/>
    <cellStyle name="Обычный 6 9" xfId="2203"/>
    <cellStyle name="Обычный 6_Гермес 26.09.15" xfId="3846"/>
    <cellStyle name="Обычный 7" xfId="2204"/>
    <cellStyle name="Обычный 7 10" xfId="2205"/>
    <cellStyle name="Обычный 7 11" xfId="2206"/>
    <cellStyle name="Обычный 7 12" xfId="2207"/>
    <cellStyle name="Обычный 7 13" xfId="2208"/>
    <cellStyle name="Обычный 7 13 2" xfId="3848"/>
    <cellStyle name="Обычный 7 13 2 2" xfId="3975"/>
    <cellStyle name="Обычный 7 13 2 3" xfId="4055"/>
    <cellStyle name="Обычный 7 14" xfId="2209"/>
    <cellStyle name="Обычный 7 15" xfId="3847"/>
    <cellStyle name="Обычный 7 15 2" xfId="3974"/>
    <cellStyle name="Обычный 7 15 3" xfId="4054"/>
    <cellStyle name="Обычный 7 16" xfId="3921"/>
    <cellStyle name="Обычный 7 17" xfId="4001"/>
    <cellStyle name="Обычный 7 2" xfId="2210"/>
    <cellStyle name="Обычный 7 3" xfId="2211"/>
    <cellStyle name="Обычный 7 4" xfId="2212"/>
    <cellStyle name="Обычный 7 5" xfId="2213"/>
    <cellStyle name="Обычный 7 6" xfId="2214"/>
    <cellStyle name="Обычный 7 7" xfId="2215"/>
    <cellStyle name="Обычный 7 8" xfId="2216"/>
    <cellStyle name="Обычный 7 9" xfId="2217"/>
    <cellStyle name="Обычный 8" xfId="2218"/>
    <cellStyle name="Обычный 8 10" xfId="2219"/>
    <cellStyle name="Обычный 8 2" xfId="2220"/>
    <cellStyle name="Обычный 8 3" xfId="2221"/>
    <cellStyle name="Обычный 8 4" xfId="2222"/>
    <cellStyle name="Обычный 8 5" xfId="2223"/>
    <cellStyle name="Обычный 8 6" xfId="2224"/>
    <cellStyle name="Обычный 8 7" xfId="2225"/>
    <cellStyle name="Обычный 8 8" xfId="2226"/>
    <cellStyle name="Обычный 8 9" xfId="2227"/>
    <cellStyle name="Обычный 9" xfId="2228"/>
    <cellStyle name="Обычный 9 2" xfId="2229"/>
    <cellStyle name="Обычный 9 3" xfId="3849"/>
    <cellStyle name="Обычный_База 2 2 2" xfId="3850"/>
    <cellStyle name="Обычный_База 2 2 2 2 2 2" xfId="2230"/>
    <cellStyle name="Обычный_База_База1 2_База1 (version 1)" xfId="2231"/>
    <cellStyle name="Обычный_Выездка технические1 2 2" xfId="2232"/>
    <cellStyle name="Обычный_Выездка технические1 3" xfId="2233"/>
    <cellStyle name="Обычный_Выездка технические1 3 2" xfId="2234"/>
    <cellStyle name="Обычный_Измайлово-2003 2" xfId="2235"/>
    <cellStyle name="Обычный_конкур1 2 2" xfId="2331"/>
    <cellStyle name="Обычный_Лист Microsoft Excel" xfId="2236"/>
    <cellStyle name="Обычный_Лист Microsoft Excel 10" xfId="2237"/>
    <cellStyle name="Обычный_Лист Microsoft Excel 10 2" xfId="2332"/>
    <cellStyle name="Обычный_Лист Microsoft Excel 11" xfId="2238"/>
    <cellStyle name="Обычный_Лист Microsoft Excel 11 2" xfId="2329"/>
    <cellStyle name="Обычный_Лист Microsoft Excel 2" xfId="2239"/>
    <cellStyle name="Обычный_Лист Microsoft Excel 3" xfId="2240"/>
    <cellStyle name="Обычный_Лист Microsoft Excel 3 2" xfId="2241"/>
    <cellStyle name="Обычный_Лист Microsoft Excel 4 2" xfId="2242"/>
    <cellStyle name="Обычный_Лист Microsoft Excel 6" xfId="4057"/>
    <cellStyle name="Обычный_Россия (В) юниоры 2_Стартовые 04-06.04.13" xfId="2243"/>
    <cellStyle name="Плохой" xfId="2244" builtinId="27" customBuiltin="1"/>
    <cellStyle name="Плохой 2" xfId="2245"/>
    <cellStyle name="Плохой 2 2" xfId="3851"/>
    <cellStyle name="Плохой 3" xfId="2246"/>
    <cellStyle name="Плохой 3 2" xfId="3852"/>
    <cellStyle name="Плохой 4" xfId="2247"/>
    <cellStyle name="Плохой 4 2" xfId="3853"/>
    <cellStyle name="Плохой 5" xfId="2248"/>
    <cellStyle name="Плохой 5 2" xfId="2249"/>
    <cellStyle name="Плохой 6" xfId="2250"/>
    <cellStyle name="Плохой 6 2" xfId="2251"/>
    <cellStyle name="Плохой 7" xfId="2252"/>
    <cellStyle name="Плохой 7 2" xfId="2253"/>
    <cellStyle name="Плохой 8" xfId="2254"/>
    <cellStyle name="Пояснение" xfId="2255" builtinId="53" customBuiltin="1"/>
    <cellStyle name="Пояснение 2" xfId="2256"/>
    <cellStyle name="Пояснение 2 2" xfId="3854"/>
    <cellStyle name="Пояснение 3" xfId="2257"/>
    <cellStyle name="Пояснение 3 2" xfId="3855"/>
    <cellStyle name="Пояснение 4" xfId="2258"/>
    <cellStyle name="Пояснение 4 2" xfId="2259"/>
    <cellStyle name="Пояснение 5" xfId="2260"/>
    <cellStyle name="Пояснение 5 2" xfId="2261"/>
    <cellStyle name="Пояснение 6" xfId="2262"/>
    <cellStyle name="Пояснение 6 2" xfId="2263"/>
    <cellStyle name="Пояснение 7" xfId="2264"/>
    <cellStyle name="Примечание" xfId="2265" builtinId="10" customBuiltin="1"/>
    <cellStyle name="Примечание 2" xfId="2266"/>
    <cellStyle name="Примечание 2 2" xfId="3856"/>
    <cellStyle name="Примечание 2 3" xfId="3857"/>
    <cellStyle name="Примечание 3" xfId="2267"/>
    <cellStyle name="Примечание 4" xfId="2268"/>
    <cellStyle name="Примечание 5" xfId="2269"/>
    <cellStyle name="Примечание 6" xfId="2270"/>
    <cellStyle name="Примечание 6 2" xfId="2271"/>
    <cellStyle name="Примечание 6 3" xfId="3858"/>
    <cellStyle name="Примечание 7" xfId="2272"/>
    <cellStyle name="Примечание 7 2" xfId="2273"/>
    <cellStyle name="Примечание 8" xfId="2274"/>
    <cellStyle name="Примечание 8 2" xfId="2275"/>
    <cellStyle name="Примечание 9" xfId="2276"/>
    <cellStyle name="Процентный 2" xfId="2277"/>
    <cellStyle name="Процентный 2 2" xfId="3859"/>
    <cellStyle name="Связанная ячейка" xfId="2278" builtinId="24" customBuiltin="1"/>
    <cellStyle name="Связанная ячейка 2" xfId="2279"/>
    <cellStyle name="Связанная ячейка 2 2" xfId="3860"/>
    <cellStyle name="Связанная ячейка 3" xfId="2280"/>
    <cellStyle name="Связанная ячейка 3 2" xfId="3861"/>
    <cellStyle name="Связанная ячейка 4" xfId="2281"/>
    <cellStyle name="Связанная ячейка 4 2" xfId="2282"/>
    <cellStyle name="Связанная ячейка 5" xfId="2283"/>
    <cellStyle name="Связанная ячейка 5 2" xfId="2284"/>
    <cellStyle name="Связанная ячейка 6" xfId="2285"/>
    <cellStyle name="Связанная ячейка 6 2" xfId="2286"/>
    <cellStyle name="Связанная ячейка 7" xfId="2287"/>
    <cellStyle name="Текст предупреждения" xfId="2288" builtinId="11" customBuiltin="1"/>
    <cellStyle name="Текст предупреждения 2" xfId="2289"/>
    <cellStyle name="Текст предупреждения 2 2" xfId="3862"/>
    <cellStyle name="Текст предупреждения 3" xfId="2290"/>
    <cellStyle name="Текст предупреждения 3 2" xfId="3863"/>
    <cellStyle name="Текст предупреждения 4" xfId="2291"/>
    <cellStyle name="Текст предупреждения 4 2" xfId="2292"/>
    <cellStyle name="Текст предупреждения 5" xfId="2293"/>
    <cellStyle name="Текст предупреждения 5 2" xfId="2294"/>
    <cellStyle name="Текст предупреждения 6" xfId="2295"/>
    <cellStyle name="Текст предупреждения 6 2" xfId="2296"/>
    <cellStyle name="Текст предупреждения 7" xfId="2297"/>
    <cellStyle name="Финансовый 2" xfId="2298"/>
    <cellStyle name="Финансовый 2 2" xfId="2299"/>
    <cellStyle name="Финансовый 2 2 2" xfId="2300"/>
    <cellStyle name="Финансовый 2 2 2 2" xfId="2301"/>
    <cellStyle name="Финансовый 2 2 2 2 2" xfId="3864"/>
    <cellStyle name="Финансовый 2 2 3" xfId="2302"/>
    <cellStyle name="Финансовый 2 2 3 2" xfId="3865"/>
    <cellStyle name="Финансовый 2 2 3 3" xfId="3866"/>
    <cellStyle name="Финансовый 2 2 3 4" xfId="3867"/>
    <cellStyle name="Финансовый 2 2 3 5" xfId="3868"/>
    <cellStyle name="Финансовый 2 2 3 6" xfId="3869"/>
    <cellStyle name="Финансовый 2 2 4" xfId="2303"/>
    <cellStyle name="Финансовый 2 2 4 2" xfId="2304"/>
    <cellStyle name="Финансовый 2 2 4 2 2" xfId="3870"/>
    <cellStyle name="Финансовый 2 2 5" xfId="2305"/>
    <cellStyle name="Финансовый 2 2 5 2" xfId="2306"/>
    <cellStyle name="Финансовый 2 2 5 2 2" xfId="3871"/>
    <cellStyle name="Финансовый 2 2 6" xfId="2307"/>
    <cellStyle name="Финансовый 2 2 6 2" xfId="2308"/>
    <cellStyle name="Финансовый 2 2 6 2 2" xfId="3872"/>
    <cellStyle name="Финансовый 2 2 7" xfId="3873"/>
    <cellStyle name="Финансовый 2 3" xfId="2309"/>
    <cellStyle name="Финансовый 2 3 2" xfId="2310"/>
    <cellStyle name="Финансовый 2 3 2 2" xfId="3874"/>
    <cellStyle name="Финансовый 2 4" xfId="2311"/>
    <cellStyle name="Финансовый 2 4 2" xfId="2312"/>
    <cellStyle name="Финансовый 2 4 2 2" xfId="3875"/>
    <cellStyle name="Финансовый 2 5" xfId="3876"/>
    <cellStyle name="Финансовый 2 6" xfId="3877"/>
    <cellStyle name="Финансовый 2 7" xfId="3878"/>
    <cellStyle name="Финансовый 2 8" xfId="3879"/>
    <cellStyle name="Финансовый 2 9" xfId="3880"/>
    <cellStyle name="Финансовый 3" xfId="2313"/>
    <cellStyle name="Финансовый 3 2" xfId="2314"/>
    <cellStyle name="Финансовый 3 2 2" xfId="3881"/>
    <cellStyle name="Финансовый 3 2 2 2" xfId="3882"/>
    <cellStyle name="Финансовый 3 3" xfId="2315"/>
    <cellStyle name="Финансовый 3 3 2" xfId="3884"/>
    <cellStyle name="Финансовый 3 3 3" xfId="3883"/>
    <cellStyle name="Финансовый 3 4" xfId="2316"/>
    <cellStyle name="Финансовый 4" xfId="2317"/>
    <cellStyle name="Финансовый 4 2" xfId="3885"/>
    <cellStyle name="Финансовый 4 2 2" xfId="3886"/>
    <cellStyle name="Финансовый 4 2 3" xfId="3887"/>
    <cellStyle name="Финансовый 4 2 4" xfId="3888"/>
    <cellStyle name="Финансовый 4 2 5" xfId="3889"/>
    <cellStyle name="Финансовый 4 2 6" xfId="3890"/>
    <cellStyle name="Финансовый 4 3" xfId="3891"/>
    <cellStyle name="Финансовый 4 4" xfId="3892"/>
    <cellStyle name="Хороший" xfId="2318" builtinId="26" customBuiltin="1"/>
    <cellStyle name="Хороший 2" xfId="2319"/>
    <cellStyle name="Хороший 2 2" xfId="3893"/>
    <cellStyle name="Хороший 3" xfId="2320"/>
    <cellStyle name="Хороший 3 2" xfId="3894"/>
    <cellStyle name="Хороший 4" xfId="2321"/>
    <cellStyle name="Хороший 4 2" xfId="3895"/>
    <cellStyle name="Хороший 5" xfId="2322"/>
    <cellStyle name="Хороший 5 2" xfId="2323"/>
    <cellStyle name="Хороший 6" xfId="2324"/>
    <cellStyle name="Хороший 6 2" xfId="2325"/>
    <cellStyle name="Хороший 7" xfId="2326"/>
    <cellStyle name="Хороший 7 2" xfId="2327"/>
    <cellStyle name="Хороший 8" xfId="23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0</xdr:row>
      <xdr:rowOff>127634</xdr:rowOff>
    </xdr:from>
    <xdr:to>
      <xdr:col>3</xdr:col>
      <xdr:colOff>1061129</xdr:colOff>
      <xdr:row>1</xdr:row>
      <xdr:rowOff>139700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175" y="127634"/>
          <a:ext cx="1299254" cy="59626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130174</xdr:rowOff>
    </xdr:from>
    <xdr:to>
      <xdr:col>6</xdr:col>
      <xdr:colOff>789984</xdr:colOff>
      <xdr:row>0</xdr:row>
      <xdr:rowOff>25399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30174"/>
          <a:ext cx="1875834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0</xdr:row>
      <xdr:rowOff>82551</xdr:rowOff>
    </xdr:from>
    <xdr:to>
      <xdr:col>3</xdr:col>
      <xdr:colOff>1638860</xdr:colOff>
      <xdr:row>1</xdr:row>
      <xdr:rowOff>93590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580" y="82551"/>
          <a:ext cx="1751442" cy="82346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155651</xdr:colOff>
      <xdr:row>0</xdr:row>
      <xdr:rowOff>128457</xdr:rowOff>
    </xdr:from>
    <xdr:to>
      <xdr:col>4</xdr:col>
      <xdr:colOff>81311</xdr:colOff>
      <xdr:row>2</xdr:row>
      <xdr:rowOff>65281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651" y="128457"/>
          <a:ext cx="1563495" cy="7499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119698</xdr:colOff>
      <xdr:row>0</xdr:row>
      <xdr:rowOff>100966</xdr:rowOff>
    </xdr:from>
    <xdr:to>
      <xdr:col>3</xdr:col>
      <xdr:colOff>1258661</xdr:colOff>
      <xdr:row>0</xdr:row>
      <xdr:rowOff>754593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698" y="100966"/>
          <a:ext cx="1467802" cy="6536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119698</xdr:colOff>
      <xdr:row>0</xdr:row>
      <xdr:rowOff>100966</xdr:rowOff>
    </xdr:from>
    <xdr:to>
      <xdr:col>3</xdr:col>
      <xdr:colOff>1258661</xdr:colOff>
      <xdr:row>0</xdr:row>
      <xdr:rowOff>754593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698" y="100966"/>
          <a:ext cx="1462813" cy="65362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28938</xdr:colOff>
      <xdr:row>0</xdr:row>
      <xdr:rowOff>72662</xdr:rowOff>
    </xdr:from>
    <xdr:to>
      <xdr:col>4</xdr:col>
      <xdr:colOff>146049</xdr:colOff>
      <xdr:row>1</xdr:row>
      <xdr:rowOff>131082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38" y="72662"/>
          <a:ext cx="1590311" cy="7696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231141</xdr:colOff>
      <xdr:row>0</xdr:row>
      <xdr:rowOff>152400</xdr:rowOff>
    </xdr:from>
    <xdr:to>
      <xdr:col>4</xdr:col>
      <xdr:colOff>50801</xdr:colOff>
      <xdr:row>2</xdr:row>
      <xdr:rowOff>193040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141" y="152400"/>
          <a:ext cx="1470660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108683</xdr:colOff>
      <xdr:row>0</xdr:row>
      <xdr:rowOff>74002</xdr:rowOff>
    </xdr:from>
    <xdr:to>
      <xdr:col>4</xdr:col>
      <xdr:colOff>83235</xdr:colOff>
      <xdr:row>1</xdr:row>
      <xdr:rowOff>183174</xdr:rowOff>
    </xdr:to>
    <xdr:pic>
      <xdr:nvPicPr>
        <xdr:cNvPr id="463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683" y="74002"/>
          <a:ext cx="1586475" cy="7319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0</xdr:row>
      <xdr:rowOff>82551</xdr:rowOff>
    </xdr:from>
    <xdr:to>
      <xdr:col>3</xdr:col>
      <xdr:colOff>1568823</xdr:colOff>
      <xdr:row>1</xdr:row>
      <xdr:rowOff>37098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580" y="82551"/>
          <a:ext cx="1681405" cy="76697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L49"/>
  <sheetViews>
    <sheetView view="pageBreakPreview" zoomScale="75" zoomScaleSheetLayoutView="75" workbookViewId="0">
      <selection activeCell="Q8" sqref="Q8"/>
    </sheetView>
  </sheetViews>
  <sheetFormatPr defaultColWidth="9.140625" defaultRowHeight="12.75"/>
  <cols>
    <col min="1" max="1" width="5.5703125" style="150" customWidth="1"/>
    <col min="2" max="3" width="4.28515625" style="150" hidden="1" customWidth="1"/>
    <col min="4" max="4" width="19.5703125" style="141" customWidth="1"/>
    <col min="5" max="5" width="7.42578125" style="141" customWidth="1"/>
    <col min="6" max="6" width="5.5703125" style="141" customWidth="1"/>
    <col min="7" max="7" width="33" style="141" customWidth="1"/>
    <col min="8" max="8" width="8.85546875" style="141" customWidth="1"/>
    <col min="9" max="9" width="16" style="157" customWidth="1"/>
    <col min="10" max="10" width="16.7109375" style="157" customWidth="1"/>
    <col min="11" max="11" width="21.7109375" style="158" customWidth="1"/>
    <col min="12" max="12" width="11.140625" style="141" customWidth="1"/>
    <col min="13" max="16384" width="9.140625" style="141"/>
  </cols>
  <sheetData>
    <row r="1" spans="1:12" ht="45.75" customHeight="1">
      <c r="A1" s="178" t="s">
        <v>187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142" customFormat="1" ht="13.15" customHeight="1">
      <c r="A2" s="180" t="s">
        <v>13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5.95" customHeight="1">
      <c r="A3" s="181" t="s">
        <v>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s="143" customFormat="1" ht="15" customHeight="1">
      <c r="A4" s="47" t="s">
        <v>59</v>
      </c>
      <c r="D4" s="144"/>
      <c r="E4" s="144"/>
      <c r="F4" s="144"/>
      <c r="G4" s="145"/>
      <c r="H4" s="145"/>
      <c r="I4" s="146"/>
      <c r="J4" s="146"/>
      <c r="L4" s="277" t="s">
        <v>115</v>
      </c>
    </row>
    <row r="5" spans="1:12" s="149" customFormat="1" ht="60" customHeight="1">
      <c r="A5" s="147" t="s">
        <v>1</v>
      </c>
      <c r="B5" s="147" t="s">
        <v>2</v>
      </c>
      <c r="C5" s="147" t="s">
        <v>10</v>
      </c>
      <c r="D5" s="148" t="s">
        <v>109</v>
      </c>
      <c r="E5" s="148" t="s">
        <v>3</v>
      </c>
      <c r="F5" s="147" t="s">
        <v>11</v>
      </c>
      <c r="G5" s="148" t="s">
        <v>110</v>
      </c>
      <c r="H5" s="148" t="s">
        <v>3</v>
      </c>
      <c r="I5" s="148" t="s">
        <v>4</v>
      </c>
      <c r="J5" s="148" t="s">
        <v>5</v>
      </c>
      <c r="K5" s="148" t="s">
        <v>6</v>
      </c>
      <c r="L5" s="148" t="s">
        <v>7</v>
      </c>
    </row>
    <row r="6" spans="1:12" s="10" customFormat="1" ht="47.25" customHeight="1">
      <c r="A6" s="290">
        <v>1</v>
      </c>
      <c r="B6" s="15"/>
      <c r="C6" s="15"/>
      <c r="D6" s="283" t="s">
        <v>141</v>
      </c>
      <c r="E6" s="43"/>
      <c r="F6" s="265"/>
      <c r="G6" s="285" t="s">
        <v>142</v>
      </c>
      <c r="H6" s="43"/>
      <c r="I6" s="272" t="s">
        <v>63</v>
      </c>
      <c r="J6" s="272" t="s">
        <v>69</v>
      </c>
      <c r="K6" s="272" t="s">
        <v>60</v>
      </c>
      <c r="L6" s="160" t="s">
        <v>225</v>
      </c>
    </row>
    <row r="7" spans="1:12" s="10" customFormat="1" ht="47.25" customHeight="1">
      <c r="A7" s="290">
        <v>2</v>
      </c>
      <c r="B7" s="15"/>
      <c r="C7" s="15"/>
      <c r="D7" s="42" t="s">
        <v>188</v>
      </c>
      <c r="E7" s="43" t="s">
        <v>189</v>
      </c>
      <c r="F7" s="44">
        <v>2</v>
      </c>
      <c r="G7" s="286" t="s">
        <v>222</v>
      </c>
      <c r="H7" s="43" t="s">
        <v>191</v>
      </c>
      <c r="I7" s="44" t="s">
        <v>192</v>
      </c>
      <c r="J7" s="44" t="s">
        <v>46</v>
      </c>
      <c r="K7" s="44" t="s">
        <v>60</v>
      </c>
      <c r="L7" s="160" t="s">
        <v>225</v>
      </c>
    </row>
    <row r="8" spans="1:12" s="10" customFormat="1" ht="47.25" customHeight="1">
      <c r="A8" s="290">
        <v>3</v>
      </c>
      <c r="B8" s="15"/>
      <c r="C8" s="15"/>
      <c r="D8" s="283" t="s">
        <v>211</v>
      </c>
      <c r="E8" s="43"/>
      <c r="F8" s="265"/>
      <c r="G8" s="285" t="s">
        <v>142</v>
      </c>
      <c r="H8" s="43"/>
      <c r="I8" s="272" t="s">
        <v>63</v>
      </c>
      <c r="J8" s="272" t="s">
        <v>118</v>
      </c>
      <c r="K8" s="272" t="s">
        <v>60</v>
      </c>
      <c r="L8" s="160" t="s">
        <v>225</v>
      </c>
    </row>
    <row r="9" spans="1:12" s="10" customFormat="1" ht="47.25" customHeight="1">
      <c r="A9" s="290">
        <v>4</v>
      </c>
      <c r="B9" s="161"/>
      <c r="C9" s="161"/>
      <c r="D9" s="283" t="s">
        <v>149</v>
      </c>
      <c r="E9" s="43"/>
      <c r="F9" s="265"/>
      <c r="G9" s="285" t="s">
        <v>146</v>
      </c>
      <c r="H9" s="43"/>
      <c r="I9" s="272" t="s">
        <v>63</v>
      </c>
      <c r="J9" s="272" t="s">
        <v>69</v>
      </c>
      <c r="K9" s="272" t="s">
        <v>60</v>
      </c>
      <c r="L9" s="160" t="s">
        <v>225</v>
      </c>
    </row>
    <row r="10" spans="1:12" s="10" customFormat="1" ht="47.25" customHeight="1">
      <c r="A10" s="290">
        <v>5</v>
      </c>
      <c r="B10" s="15"/>
      <c r="C10" s="15"/>
      <c r="D10" s="283" t="s">
        <v>140</v>
      </c>
      <c r="E10" s="43" t="s">
        <v>77</v>
      </c>
      <c r="F10" s="265" t="s">
        <v>8</v>
      </c>
      <c r="G10" s="285" t="s">
        <v>135</v>
      </c>
      <c r="H10" s="43" t="s">
        <v>77</v>
      </c>
      <c r="I10" s="272" t="s">
        <v>63</v>
      </c>
      <c r="J10" s="272" t="s">
        <v>63</v>
      </c>
      <c r="K10" s="272" t="s">
        <v>60</v>
      </c>
      <c r="L10" s="160" t="s">
        <v>225</v>
      </c>
    </row>
    <row r="11" spans="1:12" s="10" customFormat="1" ht="47.25" customHeight="1">
      <c r="A11" s="290">
        <v>6</v>
      </c>
      <c r="B11" s="15"/>
      <c r="C11" s="15"/>
      <c r="D11" s="283" t="s">
        <v>138</v>
      </c>
      <c r="E11" s="43"/>
      <c r="F11" s="265" t="s">
        <v>8</v>
      </c>
      <c r="G11" s="285" t="s">
        <v>139</v>
      </c>
      <c r="H11" s="43" t="s">
        <v>85</v>
      </c>
      <c r="I11" s="272" t="s">
        <v>63</v>
      </c>
      <c r="J11" s="272" t="s">
        <v>63</v>
      </c>
      <c r="K11" s="272" t="s">
        <v>60</v>
      </c>
      <c r="L11" s="160" t="s">
        <v>225</v>
      </c>
    </row>
    <row r="12" spans="1:12" s="10" customFormat="1" ht="47.25" customHeight="1">
      <c r="A12" s="290">
        <v>7</v>
      </c>
      <c r="B12" s="15"/>
      <c r="C12" s="15"/>
      <c r="D12" s="283" t="s">
        <v>132</v>
      </c>
      <c r="E12" s="43" t="s">
        <v>128</v>
      </c>
      <c r="F12" s="265" t="s">
        <v>8</v>
      </c>
      <c r="G12" s="285" t="s">
        <v>130</v>
      </c>
      <c r="H12" s="43" t="s">
        <v>99</v>
      </c>
      <c r="I12" s="272" t="s">
        <v>63</v>
      </c>
      <c r="J12" s="272" t="s">
        <v>66</v>
      </c>
      <c r="K12" s="272" t="s">
        <v>60</v>
      </c>
      <c r="L12" s="160" t="s">
        <v>225</v>
      </c>
    </row>
    <row r="13" spans="1:12" s="10" customFormat="1" ht="47.25" customHeight="1">
      <c r="A13" s="290">
        <v>8</v>
      </c>
      <c r="B13" s="15"/>
      <c r="C13" s="15"/>
      <c r="D13" s="283" t="s">
        <v>175</v>
      </c>
      <c r="E13" s="43" t="s">
        <v>80</v>
      </c>
      <c r="F13" s="265" t="s">
        <v>8</v>
      </c>
      <c r="G13" s="285" t="s">
        <v>105</v>
      </c>
      <c r="H13" s="43" t="s">
        <v>74</v>
      </c>
      <c r="I13" s="272" t="s">
        <v>63</v>
      </c>
      <c r="J13" s="272" t="s">
        <v>64</v>
      </c>
      <c r="K13" s="272" t="s">
        <v>60</v>
      </c>
      <c r="L13" s="160" t="s">
        <v>225</v>
      </c>
    </row>
    <row r="14" spans="1:12" s="10" customFormat="1" ht="47.25" customHeight="1">
      <c r="A14" s="290">
        <v>9</v>
      </c>
      <c r="B14" s="15"/>
      <c r="C14" s="15"/>
      <c r="D14" s="283" t="s">
        <v>217</v>
      </c>
      <c r="E14" s="43" t="s">
        <v>173</v>
      </c>
      <c r="F14" s="265">
        <v>2</v>
      </c>
      <c r="G14" s="285" t="s">
        <v>107</v>
      </c>
      <c r="H14" s="43" t="s">
        <v>67</v>
      </c>
      <c r="I14" s="272" t="s">
        <v>68</v>
      </c>
      <c r="J14" s="272" t="s">
        <v>69</v>
      </c>
      <c r="K14" s="272" t="s">
        <v>60</v>
      </c>
      <c r="L14" s="160" t="s">
        <v>225</v>
      </c>
    </row>
    <row r="15" spans="1:12" s="10" customFormat="1" ht="47.25" customHeight="1">
      <c r="A15" s="290">
        <v>10</v>
      </c>
      <c r="B15" s="15"/>
      <c r="C15" s="15"/>
      <c r="D15" s="283" t="s">
        <v>213</v>
      </c>
      <c r="E15" s="43"/>
      <c r="F15" s="265" t="s">
        <v>8</v>
      </c>
      <c r="G15" s="285" t="s">
        <v>106</v>
      </c>
      <c r="H15" s="43" t="s">
        <v>93</v>
      </c>
      <c r="I15" s="272" t="s">
        <v>63</v>
      </c>
      <c r="J15" s="272" t="s">
        <v>63</v>
      </c>
      <c r="K15" s="272" t="s">
        <v>60</v>
      </c>
      <c r="L15" s="160" t="s">
        <v>225</v>
      </c>
    </row>
    <row r="16" spans="1:12" s="10" customFormat="1" ht="47.25" customHeight="1">
      <c r="A16" s="290">
        <v>11</v>
      </c>
      <c r="B16" s="15"/>
      <c r="C16" s="15"/>
      <c r="D16" s="283" t="s">
        <v>178</v>
      </c>
      <c r="E16" s="43" t="s">
        <v>179</v>
      </c>
      <c r="F16" s="265" t="s">
        <v>8</v>
      </c>
      <c r="G16" s="285" t="s">
        <v>220</v>
      </c>
      <c r="H16" s="43" t="s">
        <v>181</v>
      </c>
      <c r="I16" s="272" t="s">
        <v>64</v>
      </c>
      <c r="J16" s="272" t="s">
        <v>46</v>
      </c>
      <c r="K16" s="272" t="s">
        <v>60</v>
      </c>
      <c r="L16" s="160" t="s">
        <v>225</v>
      </c>
    </row>
    <row r="17" spans="1:12" s="10" customFormat="1" ht="47.25" customHeight="1">
      <c r="A17" s="290">
        <v>12</v>
      </c>
      <c r="B17" s="15"/>
      <c r="C17" s="15"/>
      <c r="D17" s="42" t="s">
        <v>178</v>
      </c>
      <c r="E17" s="43" t="s">
        <v>179</v>
      </c>
      <c r="F17" s="44" t="s">
        <v>8</v>
      </c>
      <c r="G17" s="286" t="s">
        <v>223</v>
      </c>
      <c r="H17" s="43" t="s">
        <v>95</v>
      </c>
      <c r="I17" s="44" t="s">
        <v>82</v>
      </c>
      <c r="J17" s="44" t="s">
        <v>46</v>
      </c>
      <c r="K17" s="44" t="s">
        <v>60</v>
      </c>
      <c r="L17" s="160" t="s">
        <v>225</v>
      </c>
    </row>
    <row r="18" spans="1:12" s="10" customFormat="1" ht="47.25" customHeight="1">
      <c r="A18" s="290">
        <v>13</v>
      </c>
      <c r="B18" s="15"/>
      <c r="C18" s="15"/>
      <c r="D18" s="283" t="s">
        <v>215</v>
      </c>
      <c r="E18" s="43" t="s">
        <v>156</v>
      </c>
      <c r="F18" s="265" t="s">
        <v>8</v>
      </c>
      <c r="G18" s="285" t="s">
        <v>159</v>
      </c>
      <c r="H18" s="43" t="s">
        <v>75</v>
      </c>
      <c r="I18" s="272" t="s">
        <v>63</v>
      </c>
      <c r="J18" s="272" t="s">
        <v>62</v>
      </c>
      <c r="K18" s="272" t="s">
        <v>60</v>
      </c>
      <c r="L18" s="160" t="s">
        <v>225</v>
      </c>
    </row>
    <row r="19" spans="1:12" s="10" customFormat="1" ht="47.25" customHeight="1">
      <c r="A19" s="290">
        <v>14</v>
      </c>
      <c r="B19" s="15"/>
      <c r="C19" s="15"/>
      <c r="D19" s="283" t="s">
        <v>157</v>
      </c>
      <c r="E19" s="43" t="s">
        <v>79</v>
      </c>
      <c r="F19" s="265" t="s">
        <v>8</v>
      </c>
      <c r="G19" s="285" t="s">
        <v>158</v>
      </c>
      <c r="H19" s="43" t="s">
        <v>78</v>
      </c>
      <c r="I19" s="272" t="s">
        <v>61</v>
      </c>
      <c r="J19" s="272" t="s">
        <v>62</v>
      </c>
      <c r="K19" s="272" t="s">
        <v>60</v>
      </c>
      <c r="L19" s="160" t="s">
        <v>225</v>
      </c>
    </row>
    <row r="20" spans="1:12" ht="47.25" customHeight="1">
      <c r="A20" s="290">
        <v>15</v>
      </c>
      <c r="B20" s="22"/>
      <c r="C20" s="22"/>
      <c r="D20" s="283" t="s">
        <v>186</v>
      </c>
      <c r="E20" s="43" t="s">
        <v>96</v>
      </c>
      <c r="F20" s="265" t="s">
        <v>8</v>
      </c>
      <c r="G20" s="285" t="s">
        <v>219</v>
      </c>
      <c r="H20" s="43" t="s">
        <v>98</v>
      </c>
      <c r="I20" s="272" t="s">
        <v>63</v>
      </c>
      <c r="J20" s="272" t="s">
        <v>64</v>
      </c>
      <c r="K20" s="272" t="s">
        <v>60</v>
      </c>
      <c r="L20" s="160" t="s">
        <v>225</v>
      </c>
    </row>
    <row r="21" spans="1:12" ht="47.25" customHeight="1">
      <c r="A21" s="290">
        <v>16</v>
      </c>
      <c r="B21" s="22"/>
      <c r="C21" s="22"/>
      <c r="D21" s="283" t="s">
        <v>151</v>
      </c>
      <c r="E21" s="43"/>
      <c r="F21" s="265"/>
      <c r="G21" s="285" t="s">
        <v>144</v>
      </c>
      <c r="H21" s="43"/>
      <c r="I21" s="272" t="s">
        <v>63</v>
      </c>
      <c r="J21" s="272" t="s">
        <v>69</v>
      </c>
      <c r="K21" s="272" t="s">
        <v>60</v>
      </c>
      <c r="L21" s="160" t="s">
        <v>225</v>
      </c>
    </row>
    <row r="22" spans="1:12" ht="47.25" customHeight="1">
      <c r="A22" s="290">
        <v>17</v>
      </c>
      <c r="B22" s="22"/>
      <c r="C22" s="22"/>
      <c r="D22" s="283" t="s">
        <v>152</v>
      </c>
      <c r="E22" s="43"/>
      <c r="F22" s="265"/>
      <c r="G22" s="285" t="s">
        <v>146</v>
      </c>
      <c r="H22" s="43"/>
      <c r="I22" s="272" t="s">
        <v>63</v>
      </c>
      <c r="J22" s="272" t="s">
        <v>69</v>
      </c>
      <c r="K22" s="272" t="s">
        <v>60</v>
      </c>
      <c r="L22" s="160" t="s">
        <v>225</v>
      </c>
    </row>
    <row r="23" spans="1:12" ht="47.25" customHeight="1">
      <c r="A23" s="290">
        <v>18</v>
      </c>
      <c r="B23" s="22"/>
      <c r="C23" s="22"/>
      <c r="D23" s="283" t="s">
        <v>165</v>
      </c>
      <c r="E23" s="43" t="s">
        <v>76</v>
      </c>
      <c r="F23" s="265">
        <v>2</v>
      </c>
      <c r="G23" s="285" t="s">
        <v>106</v>
      </c>
      <c r="H23" s="43" t="s">
        <v>93</v>
      </c>
      <c r="I23" s="272" t="s">
        <v>63</v>
      </c>
      <c r="J23" s="272" t="s">
        <v>63</v>
      </c>
      <c r="K23" s="272" t="s">
        <v>60</v>
      </c>
      <c r="L23" s="160" t="s">
        <v>225</v>
      </c>
    </row>
    <row r="24" spans="1:12" ht="47.25" customHeight="1">
      <c r="A24" s="290">
        <v>19</v>
      </c>
      <c r="B24" s="22"/>
      <c r="C24" s="22"/>
      <c r="D24" s="283" t="s">
        <v>136</v>
      </c>
      <c r="E24" s="43" t="s">
        <v>90</v>
      </c>
      <c r="F24" s="265" t="s">
        <v>8</v>
      </c>
      <c r="G24" s="285" t="s">
        <v>137</v>
      </c>
      <c r="H24" s="43" t="s">
        <v>77</v>
      </c>
      <c r="I24" s="272" t="s">
        <v>91</v>
      </c>
      <c r="J24" s="272" t="s">
        <v>92</v>
      </c>
      <c r="K24" s="272" t="s">
        <v>60</v>
      </c>
      <c r="L24" s="160" t="s">
        <v>225</v>
      </c>
    </row>
    <row r="25" spans="1:12" ht="47.25" customHeight="1">
      <c r="A25" s="290">
        <v>20</v>
      </c>
      <c r="B25" s="22"/>
      <c r="C25" s="22"/>
      <c r="D25" s="283" t="s">
        <v>176</v>
      </c>
      <c r="E25" s="43" t="s">
        <v>81</v>
      </c>
      <c r="F25" s="265" t="s">
        <v>8</v>
      </c>
      <c r="G25" s="285" t="s">
        <v>219</v>
      </c>
      <c r="H25" s="43" t="s">
        <v>98</v>
      </c>
      <c r="I25" s="272" t="s">
        <v>63</v>
      </c>
      <c r="J25" s="272" t="s">
        <v>62</v>
      </c>
      <c r="K25" s="272" t="s">
        <v>60</v>
      </c>
      <c r="L25" s="160" t="s">
        <v>225</v>
      </c>
    </row>
    <row r="26" spans="1:12" ht="47.25" customHeight="1">
      <c r="A26" s="290">
        <v>21</v>
      </c>
      <c r="B26" s="22"/>
      <c r="C26" s="22"/>
      <c r="D26" s="42" t="s">
        <v>194</v>
      </c>
      <c r="E26" s="43" t="s">
        <v>195</v>
      </c>
      <c r="F26" s="44" t="s">
        <v>200</v>
      </c>
      <c r="G26" s="286" t="s">
        <v>224</v>
      </c>
      <c r="H26" s="43" t="s">
        <v>196</v>
      </c>
      <c r="I26" s="44" t="s">
        <v>197</v>
      </c>
      <c r="J26" s="44" t="s">
        <v>46</v>
      </c>
      <c r="K26" s="44" t="s">
        <v>89</v>
      </c>
      <c r="L26" s="160" t="s">
        <v>225</v>
      </c>
    </row>
    <row r="27" spans="1:12" ht="47.25" customHeight="1">
      <c r="A27" s="290">
        <v>22</v>
      </c>
      <c r="B27" s="22"/>
      <c r="C27" s="22"/>
      <c r="D27" s="283" t="s">
        <v>145</v>
      </c>
      <c r="E27" s="43"/>
      <c r="F27" s="265"/>
      <c r="G27" s="285" t="s">
        <v>146</v>
      </c>
      <c r="H27" s="43"/>
      <c r="I27" s="272" t="s">
        <v>63</v>
      </c>
      <c r="J27" s="272" t="s">
        <v>118</v>
      </c>
      <c r="K27" s="272" t="s">
        <v>60</v>
      </c>
      <c r="L27" s="160" t="s">
        <v>225</v>
      </c>
    </row>
    <row r="28" spans="1:12" ht="47.25" customHeight="1">
      <c r="A28" s="290">
        <v>23</v>
      </c>
      <c r="B28" s="22"/>
      <c r="C28" s="22"/>
      <c r="D28" s="42" t="s">
        <v>198</v>
      </c>
      <c r="E28" s="43" t="s">
        <v>199</v>
      </c>
      <c r="F28" s="44" t="s">
        <v>56</v>
      </c>
      <c r="G28" s="286" t="s">
        <v>222</v>
      </c>
      <c r="H28" s="43" t="s">
        <v>191</v>
      </c>
      <c r="I28" s="44" t="s">
        <v>192</v>
      </c>
      <c r="J28" s="44" t="s">
        <v>62</v>
      </c>
      <c r="K28" s="44" t="s">
        <v>60</v>
      </c>
      <c r="L28" s="160" t="s">
        <v>225</v>
      </c>
    </row>
    <row r="29" spans="1:12" ht="47.25" customHeight="1">
      <c r="A29" s="290">
        <v>24</v>
      </c>
      <c r="B29" s="22"/>
      <c r="C29" s="22"/>
      <c r="D29" s="283" t="s">
        <v>182</v>
      </c>
      <c r="E29" s="43" t="s">
        <v>97</v>
      </c>
      <c r="F29" s="265" t="s">
        <v>8</v>
      </c>
      <c r="G29" s="285" t="s">
        <v>124</v>
      </c>
      <c r="H29" s="43" t="s">
        <v>77</v>
      </c>
      <c r="I29" s="272" t="s">
        <v>63</v>
      </c>
      <c r="J29" s="272" t="s">
        <v>62</v>
      </c>
      <c r="K29" s="272" t="s">
        <v>60</v>
      </c>
      <c r="L29" s="160" t="s">
        <v>225</v>
      </c>
    </row>
    <row r="30" spans="1:12" ht="47.25" customHeight="1">
      <c r="A30" s="290">
        <v>25</v>
      </c>
      <c r="B30" s="22"/>
      <c r="C30" s="22"/>
      <c r="D30" s="283" t="s">
        <v>166</v>
      </c>
      <c r="E30" s="43" t="s">
        <v>167</v>
      </c>
      <c r="F30" s="265">
        <v>3</v>
      </c>
      <c r="G30" s="285" t="s">
        <v>218</v>
      </c>
      <c r="H30" s="43" t="s">
        <v>169</v>
      </c>
      <c r="I30" s="272" t="s">
        <v>170</v>
      </c>
      <c r="J30" s="272" t="s">
        <v>171</v>
      </c>
      <c r="K30" s="272" t="s">
        <v>172</v>
      </c>
      <c r="L30" s="160" t="s">
        <v>225</v>
      </c>
    </row>
    <row r="31" spans="1:12" ht="47.25" customHeight="1">
      <c r="A31" s="290">
        <v>26</v>
      </c>
      <c r="B31" s="22"/>
      <c r="C31" s="22"/>
      <c r="D31" s="283" t="s">
        <v>154</v>
      </c>
      <c r="E31" s="43"/>
      <c r="F31" s="265"/>
      <c r="G31" s="285" t="s">
        <v>146</v>
      </c>
      <c r="H31" s="43"/>
      <c r="I31" s="272" t="s">
        <v>63</v>
      </c>
      <c r="J31" s="272" t="s">
        <v>69</v>
      </c>
      <c r="K31" s="272" t="s">
        <v>60</v>
      </c>
      <c r="L31" s="160" t="s">
        <v>225</v>
      </c>
    </row>
    <row r="32" spans="1:12" ht="47.25" customHeight="1">
      <c r="A32" s="290">
        <v>27</v>
      </c>
      <c r="B32" s="22"/>
      <c r="C32" s="22"/>
      <c r="D32" s="283" t="s">
        <v>134</v>
      </c>
      <c r="E32" s="43" t="s">
        <v>77</v>
      </c>
      <c r="F32" s="265" t="s">
        <v>8</v>
      </c>
      <c r="G32" s="285" t="s">
        <v>135</v>
      </c>
      <c r="H32" s="43" t="s">
        <v>77</v>
      </c>
      <c r="I32" s="272" t="s">
        <v>63</v>
      </c>
      <c r="J32" s="272" t="s">
        <v>63</v>
      </c>
      <c r="K32" s="272" t="s">
        <v>60</v>
      </c>
      <c r="L32" s="160" t="s">
        <v>225</v>
      </c>
    </row>
    <row r="33" spans="1:12" ht="47.25" customHeight="1">
      <c r="A33" s="290">
        <v>28</v>
      </c>
      <c r="B33" s="22"/>
      <c r="C33" s="22"/>
      <c r="D33" s="283" t="s">
        <v>147</v>
      </c>
      <c r="E33" s="43"/>
      <c r="F33" s="265"/>
      <c r="G33" s="285" t="s">
        <v>142</v>
      </c>
      <c r="H33" s="43"/>
      <c r="I33" s="272" t="s">
        <v>63</v>
      </c>
      <c r="J33" s="272" t="s">
        <v>118</v>
      </c>
      <c r="K33" s="272" t="s">
        <v>60</v>
      </c>
      <c r="L33" s="160" t="s">
        <v>225</v>
      </c>
    </row>
    <row r="34" spans="1:12" ht="47.25" customHeight="1">
      <c r="A34" s="290">
        <v>29</v>
      </c>
      <c r="B34" s="22"/>
      <c r="C34" s="22"/>
      <c r="D34" s="283" t="s">
        <v>150</v>
      </c>
      <c r="E34" s="43"/>
      <c r="F34" s="265"/>
      <c r="G34" s="285" t="s">
        <v>146</v>
      </c>
      <c r="H34" s="43"/>
      <c r="I34" s="272" t="s">
        <v>63</v>
      </c>
      <c r="J34" s="272" t="s">
        <v>84</v>
      </c>
      <c r="K34" s="272" t="s">
        <v>60</v>
      </c>
      <c r="L34" s="160" t="s">
        <v>225</v>
      </c>
    </row>
    <row r="35" spans="1:12" ht="47.25" customHeight="1">
      <c r="A35" s="290">
        <v>30</v>
      </c>
      <c r="B35" s="22"/>
      <c r="C35" s="22"/>
      <c r="D35" s="283" t="s">
        <v>153</v>
      </c>
      <c r="E35" s="43"/>
      <c r="F35" s="265"/>
      <c r="G35" s="285" t="s">
        <v>144</v>
      </c>
      <c r="H35" s="43"/>
      <c r="I35" s="272" t="s">
        <v>63</v>
      </c>
      <c r="J35" s="272" t="s">
        <v>69</v>
      </c>
      <c r="K35" s="272" t="s">
        <v>60</v>
      </c>
      <c r="L35" s="160" t="s">
        <v>225</v>
      </c>
    </row>
    <row r="36" spans="1:12" ht="47.25" customHeight="1">
      <c r="A36" s="290">
        <v>31</v>
      </c>
      <c r="B36" s="22"/>
      <c r="C36" s="22"/>
      <c r="D36" s="283" t="s">
        <v>164</v>
      </c>
      <c r="E36" s="43" t="s">
        <v>86</v>
      </c>
      <c r="F36" s="265" t="s">
        <v>70</v>
      </c>
      <c r="G36" s="285" t="s">
        <v>125</v>
      </c>
      <c r="H36" s="43" t="s">
        <v>85</v>
      </c>
      <c r="I36" s="272" t="s">
        <v>63</v>
      </c>
      <c r="J36" s="272" t="s">
        <v>62</v>
      </c>
      <c r="K36" s="272" t="s">
        <v>60</v>
      </c>
      <c r="L36" s="160" t="s">
        <v>225</v>
      </c>
    </row>
    <row r="37" spans="1:12" ht="47.25" customHeight="1">
      <c r="A37" s="290">
        <v>32</v>
      </c>
      <c r="B37" s="22"/>
      <c r="C37" s="22"/>
      <c r="D37" s="283" t="s">
        <v>148</v>
      </c>
      <c r="E37" s="43"/>
      <c r="F37" s="265"/>
      <c r="G37" s="285" t="s">
        <v>144</v>
      </c>
      <c r="H37" s="43"/>
      <c r="I37" s="272" t="s">
        <v>63</v>
      </c>
      <c r="J37" s="272" t="s">
        <v>69</v>
      </c>
      <c r="K37" s="272" t="s">
        <v>60</v>
      </c>
      <c r="L37" s="160" t="s">
        <v>225</v>
      </c>
    </row>
    <row r="38" spans="1:12" ht="47.25" customHeight="1">
      <c r="A38" s="290">
        <v>33</v>
      </c>
      <c r="B38" s="22"/>
      <c r="C38" s="22"/>
      <c r="D38" s="283" t="s">
        <v>183</v>
      </c>
      <c r="E38" s="43" t="s">
        <v>184</v>
      </c>
      <c r="F38" s="265" t="s">
        <v>8</v>
      </c>
      <c r="G38" s="285" t="s">
        <v>221</v>
      </c>
      <c r="H38" s="43" t="s">
        <v>88</v>
      </c>
      <c r="I38" s="272" t="s">
        <v>65</v>
      </c>
      <c r="J38" s="272" t="s">
        <v>64</v>
      </c>
      <c r="K38" s="289" t="s">
        <v>60</v>
      </c>
      <c r="L38" s="160" t="s">
        <v>225</v>
      </c>
    </row>
    <row r="39" spans="1:12" ht="47.25" customHeight="1">
      <c r="A39" s="290">
        <v>34</v>
      </c>
      <c r="B39" s="22"/>
      <c r="C39" s="22"/>
      <c r="D39" s="42" t="s">
        <v>210</v>
      </c>
      <c r="E39" s="43"/>
      <c r="F39" s="44" t="s">
        <v>8</v>
      </c>
      <c r="G39" s="286" t="s">
        <v>221</v>
      </c>
      <c r="H39" s="43" t="s">
        <v>88</v>
      </c>
      <c r="I39" s="44" t="s">
        <v>63</v>
      </c>
      <c r="J39" s="44" t="s">
        <v>64</v>
      </c>
      <c r="K39" s="133" t="s">
        <v>60</v>
      </c>
      <c r="L39" s="160" t="s">
        <v>225</v>
      </c>
    </row>
    <row r="40" spans="1:12" ht="47.25" customHeight="1">
      <c r="A40" s="290">
        <v>35</v>
      </c>
      <c r="B40" s="22"/>
      <c r="C40" s="22"/>
      <c r="D40" s="283" t="s">
        <v>133</v>
      </c>
      <c r="E40" s="43" t="s">
        <v>83</v>
      </c>
      <c r="F40" s="265" t="s">
        <v>8</v>
      </c>
      <c r="G40" s="285" t="s">
        <v>131</v>
      </c>
      <c r="H40" s="43" t="s">
        <v>87</v>
      </c>
      <c r="I40" s="272" t="s">
        <v>63</v>
      </c>
      <c r="J40" s="272" t="s">
        <v>84</v>
      </c>
      <c r="K40" s="289" t="s">
        <v>60</v>
      </c>
      <c r="L40" s="160" t="s">
        <v>225</v>
      </c>
    </row>
    <row r="41" spans="1:12" ht="47.25" customHeight="1">
      <c r="A41" s="290">
        <v>36</v>
      </c>
      <c r="B41" s="22"/>
      <c r="C41" s="22"/>
      <c r="D41" s="283" t="s">
        <v>161</v>
      </c>
      <c r="E41" s="43" t="s">
        <v>162</v>
      </c>
      <c r="F41" s="265" t="s">
        <v>8</v>
      </c>
      <c r="G41" s="285" t="s">
        <v>105</v>
      </c>
      <c r="H41" s="43" t="s">
        <v>74</v>
      </c>
      <c r="I41" s="272" t="s">
        <v>63</v>
      </c>
      <c r="J41" s="272" t="s">
        <v>63</v>
      </c>
      <c r="K41" s="289" t="s">
        <v>60</v>
      </c>
      <c r="L41" s="160" t="s">
        <v>225</v>
      </c>
    </row>
    <row r="42" spans="1:12" ht="47.25" customHeight="1">
      <c r="A42" s="290">
        <v>37</v>
      </c>
      <c r="B42" s="22"/>
      <c r="C42" s="22"/>
      <c r="D42" s="283" t="s">
        <v>143</v>
      </c>
      <c r="E42" s="43"/>
      <c r="F42" s="265"/>
      <c r="G42" s="285" t="s">
        <v>144</v>
      </c>
      <c r="H42" s="43"/>
      <c r="I42" s="272" t="s">
        <v>63</v>
      </c>
      <c r="J42" s="272" t="s">
        <v>69</v>
      </c>
      <c r="K42" s="289" t="s">
        <v>60</v>
      </c>
      <c r="L42" s="160" t="s">
        <v>225</v>
      </c>
    </row>
    <row r="43" spans="1:12" ht="38.450000000000003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>
      <c r="D44" s="151"/>
      <c r="E44" s="152"/>
      <c r="F44" s="153"/>
      <c r="G44" s="154"/>
      <c r="H44" s="152"/>
      <c r="I44" s="153"/>
      <c r="J44" s="153"/>
      <c r="K44" s="138"/>
    </row>
    <row r="45" spans="1:12" s="156" customFormat="1" ht="15">
      <c r="A45" s="159"/>
      <c r="B45" s="159"/>
      <c r="C45" s="159"/>
      <c r="D45" s="59" t="s">
        <v>12</v>
      </c>
      <c r="E45" s="59"/>
      <c r="F45" s="59"/>
      <c r="G45" s="59"/>
      <c r="H45" s="60"/>
      <c r="I45" s="61"/>
      <c r="J45" s="62" t="s">
        <v>49</v>
      </c>
      <c r="K45" s="155"/>
    </row>
    <row r="46" spans="1:12" s="156" customFormat="1" ht="15">
      <c r="A46" s="159"/>
      <c r="B46" s="159"/>
      <c r="C46" s="159"/>
      <c r="D46" s="59"/>
      <c r="E46" s="59"/>
      <c r="F46" s="59"/>
      <c r="G46" s="59"/>
      <c r="H46" s="60"/>
      <c r="I46" s="61"/>
      <c r="J46" s="62"/>
    </row>
    <row r="47" spans="1:12" s="156" customFormat="1" ht="15">
      <c r="A47" s="159"/>
      <c r="B47" s="159"/>
      <c r="C47" s="159"/>
      <c r="D47" s="59" t="s">
        <v>9</v>
      </c>
      <c r="E47" s="59"/>
      <c r="F47" s="59"/>
      <c r="G47" s="59"/>
      <c r="H47" s="59"/>
      <c r="I47" s="59"/>
      <c r="J47" s="62" t="s">
        <v>53</v>
      </c>
      <c r="K47" s="155"/>
    </row>
    <row r="48" spans="1:12" s="156" customFormat="1" ht="15">
      <c r="A48" s="159"/>
      <c r="B48" s="159"/>
      <c r="C48" s="159"/>
      <c r="D48" s="59"/>
      <c r="E48" s="59"/>
      <c r="F48" s="59"/>
      <c r="G48" s="59"/>
      <c r="H48" s="60"/>
      <c r="I48" s="61"/>
      <c r="J48" s="62"/>
    </row>
    <row r="49" spans="1:11" s="156" customFormat="1" ht="15">
      <c r="A49" s="159"/>
      <c r="B49" s="159"/>
      <c r="C49" s="159"/>
      <c r="D49" s="59" t="s">
        <v>45</v>
      </c>
      <c r="E49" s="59"/>
      <c r="F49" s="59"/>
      <c r="G49" s="59"/>
      <c r="H49" s="59"/>
      <c r="I49" s="59"/>
      <c r="J49" s="62" t="s">
        <v>73</v>
      </c>
      <c r="K49" s="155"/>
    </row>
  </sheetData>
  <protectedRanges>
    <protectedRange sqref="J45:J47" name="Диапазон1_3_1_1_3_11_1_1_3_1_1_2_1_3_3_1_1_4_1_1_2"/>
  </protectedRanges>
  <autoFilter ref="A5:L13"/>
  <sortState ref="A6:L43">
    <sortCondition ref="D6:D43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9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90" zoomScaleSheetLayoutView="90" workbookViewId="0">
      <selection activeCell="G9" sqref="G9"/>
    </sheetView>
  </sheetViews>
  <sheetFormatPr defaultColWidth="9.140625" defaultRowHeight="15"/>
  <cols>
    <col min="1" max="1" width="22.7109375" style="111" customWidth="1"/>
    <col min="2" max="2" width="20.85546875" style="111" customWidth="1"/>
    <col min="3" max="3" width="12.140625" style="111" customWidth="1"/>
    <col min="4" max="4" width="25.85546875" style="111" customWidth="1"/>
    <col min="5" max="6" width="20.42578125" style="111" customWidth="1"/>
    <col min="7" max="16384" width="9.140625" style="111"/>
  </cols>
  <sheetData>
    <row r="1" spans="1:9" ht="60" customHeight="1">
      <c r="A1" s="178" t="s">
        <v>230</v>
      </c>
      <c r="B1" s="178"/>
      <c r="C1" s="178"/>
      <c r="D1" s="178"/>
      <c r="E1" s="178"/>
      <c r="F1" s="110"/>
      <c r="G1" s="110"/>
      <c r="H1" s="110"/>
      <c r="I1" s="110"/>
    </row>
    <row r="2" spans="1:9" ht="18" customHeight="1">
      <c r="A2" s="249" t="s">
        <v>35</v>
      </c>
      <c r="B2" s="249"/>
      <c r="C2" s="249"/>
      <c r="D2" s="249"/>
      <c r="E2" s="249"/>
    </row>
    <row r="3" spans="1:9">
      <c r="A3" s="112"/>
      <c r="B3" s="112"/>
      <c r="C3" s="112"/>
      <c r="D3" s="112"/>
    </row>
    <row r="4" spans="1:9">
      <c r="A4" s="47" t="s">
        <v>59</v>
      </c>
      <c r="B4" s="112"/>
      <c r="C4" s="112"/>
      <c r="D4" s="112"/>
      <c r="E4" s="58" t="s">
        <v>115</v>
      </c>
    </row>
    <row r="5" spans="1:9">
      <c r="A5" s="113" t="s">
        <v>25</v>
      </c>
      <c r="B5" s="113" t="s">
        <v>26</v>
      </c>
      <c r="C5" s="113" t="s">
        <v>27</v>
      </c>
      <c r="D5" s="113" t="s">
        <v>28</v>
      </c>
      <c r="E5" s="114" t="s">
        <v>29</v>
      </c>
    </row>
    <row r="6" spans="1:9" ht="30" customHeight="1">
      <c r="A6" s="130" t="s">
        <v>12</v>
      </c>
      <c r="B6" s="115" t="s">
        <v>51</v>
      </c>
      <c r="C6" s="115" t="s">
        <v>30</v>
      </c>
      <c r="D6" s="115" t="s">
        <v>32</v>
      </c>
      <c r="E6" s="115"/>
    </row>
    <row r="7" spans="1:9" ht="30" customHeight="1">
      <c r="A7" s="115" t="s">
        <v>36</v>
      </c>
      <c r="B7" s="115" t="s">
        <v>228</v>
      </c>
      <c r="C7" s="115" t="s">
        <v>229</v>
      </c>
      <c r="D7" s="115" t="s">
        <v>31</v>
      </c>
      <c r="E7" s="115"/>
    </row>
    <row r="8" spans="1:9" ht="30" customHeight="1">
      <c r="A8" s="115" t="s">
        <v>36</v>
      </c>
      <c r="B8" s="115" t="s">
        <v>100</v>
      </c>
      <c r="C8" s="115" t="s">
        <v>71</v>
      </c>
      <c r="D8" s="115" t="s">
        <v>32</v>
      </c>
      <c r="E8" s="115"/>
    </row>
    <row r="9" spans="1:9" s="116" customFormat="1" ht="30" customHeight="1">
      <c r="A9" s="130" t="s">
        <v>34</v>
      </c>
      <c r="B9" s="115" t="s">
        <v>100</v>
      </c>
      <c r="C9" s="115" t="s">
        <v>71</v>
      </c>
      <c r="D9" s="115" t="s">
        <v>32</v>
      </c>
      <c r="E9" s="115"/>
    </row>
    <row r="10" spans="1:9" ht="30" customHeight="1">
      <c r="A10" s="115" t="s">
        <v>9</v>
      </c>
      <c r="B10" s="115" t="s">
        <v>52</v>
      </c>
      <c r="C10" s="115" t="s">
        <v>30</v>
      </c>
      <c r="D10" s="115" t="s">
        <v>32</v>
      </c>
      <c r="E10" s="115"/>
    </row>
    <row r="11" spans="1:9" s="116" customFormat="1" ht="30" customHeight="1">
      <c r="A11" s="131" t="s">
        <v>72</v>
      </c>
      <c r="B11" s="115" t="s">
        <v>101</v>
      </c>
      <c r="C11" s="115" t="s">
        <v>71</v>
      </c>
      <c r="D11" s="115" t="s">
        <v>31</v>
      </c>
      <c r="E11" s="117"/>
    </row>
    <row r="12" spans="1:9" ht="30" customHeight="1">
      <c r="A12" s="115" t="s">
        <v>45</v>
      </c>
      <c r="B12" s="115" t="s">
        <v>73</v>
      </c>
      <c r="C12" s="115"/>
      <c r="D12" s="115" t="s">
        <v>32</v>
      </c>
      <c r="E12" s="115"/>
    </row>
    <row r="13" spans="1:9">
      <c r="A13" s="112"/>
      <c r="B13" s="112"/>
      <c r="C13" s="112"/>
      <c r="D13" s="112"/>
    </row>
    <row r="14" spans="1:9">
      <c r="A14" s="112"/>
      <c r="B14" s="112"/>
      <c r="C14" s="112"/>
      <c r="D14" s="112"/>
    </row>
    <row r="15" spans="1:9">
      <c r="A15" s="112" t="s">
        <v>12</v>
      </c>
      <c r="B15" s="112"/>
      <c r="C15" s="112"/>
      <c r="D15" s="38" t="s">
        <v>49</v>
      </c>
    </row>
    <row r="16" spans="1:9">
      <c r="A16" s="112"/>
      <c r="B16" s="112"/>
      <c r="C16" s="112"/>
      <c r="D16" s="38"/>
    </row>
    <row r="17" spans="1:5">
      <c r="A17" s="112" t="s">
        <v>9</v>
      </c>
      <c r="B17" s="112"/>
      <c r="C17" s="112"/>
      <c r="D17" s="38" t="s">
        <v>53</v>
      </c>
    </row>
    <row r="18" spans="1:5">
      <c r="A18" s="112"/>
      <c r="B18" s="112"/>
      <c r="C18" s="112"/>
      <c r="D18" s="112"/>
    </row>
    <row r="19" spans="1:5" ht="160.5" customHeight="1">
      <c r="A19" s="250"/>
      <c r="B19" s="251"/>
      <c r="C19" s="251"/>
      <c r="D19" s="251"/>
      <c r="E19" s="251"/>
    </row>
    <row r="20" spans="1:5" ht="22.5" customHeight="1">
      <c r="A20" s="249"/>
      <c r="B20" s="249"/>
      <c r="C20" s="249"/>
      <c r="D20" s="249"/>
      <c r="E20" s="249"/>
    </row>
    <row r="21" spans="1:5">
      <c r="A21" s="112"/>
      <c r="B21" s="112"/>
      <c r="C21" s="112"/>
      <c r="D21" s="112"/>
    </row>
    <row r="22" spans="1:5">
      <c r="A22" s="118"/>
      <c r="B22" s="112"/>
      <c r="C22" s="112"/>
      <c r="D22" s="112"/>
      <c r="E22" s="119"/>
    </row>
    <row r="23" spans="1:5">
      <c r="A23" s="120"/>
      <c r="B23" s="120"/>
      <c r="C23" s="120"/>
      <c r="D23" s="120"/>
      <c r="E23" s="121"/>
    </row>
    <row r="24" spans="1:5" ht="30" customHeight="1">
      <c r="A24" s="247"/>
      <c r="B24" s="247"/>
      <c r="C24" s="248"/>
      <c r="D24" s="248"/>
      <c r="E24" s="122"/>
    </row>
    <row r="25" spans="1:5" ht="30" customHeight="1">
      <c r="A25" s="123"/>
      <c r="B25" s="123"/>
      <c r="C25" s="123"/>
      <c r="D25" s="123"/>
      <c r="E25" s="122"/>
    </row>
    <row r="26" spans="1:5" ht="15.75">
      <c r="A26" s="124"/>
      <c r="B26" s="125"/>
      <c r="C26" s="125"/>
      <c r="D26" s="126"/>
      <c r="E26" s="122"/>
    </row>
    <row r="27" spans="1:5" ht="15.75">
      <c r="A27" s="124"/>
      <c r="B27" s="125"/>
      <c r="C27" s="125"/>
      <c r="D27" s="126"/>
      <c r="E27" s="122"/>
    </row>
    <row r="28" spans="1:5" ht="15.75">
      <c r="A28" s="124"/>
      <c r="B28" s="125"/>
      <c r="C28" s="125"/>
      <c r="D28" s="126"/>
      <c r="E28" s="122"/>
    </row>
    <row r="29" spans="1:5" ht="15.75">
      <c r="A29" s="124"/>
      <c r="B29" s="125"/>
      <c r="C29" s="125"/>
      <c r="D29" s="126"/>
      <c r="E29" s="127"/>
    </row>
    <row r="30" spans="1:5">
      <c r="A30" s="128"/>
      <c r="B30" s="126"/>
      <c r="C30" s="126"/>
      <c r="D30" s="126"/>
      <c r="E30" s="129"/>
    </row>
    <row r="31" spans="1:5">
      <c r="A31" s="112"/>
      <c r="B31" s="112"/>
      <c r="C31" s="112"/>
      <c r="D31" s="112"/>
    </row>
    <row r="32" spans="1:5">
      <c r="A32" s="112"/>
      <c r="B32" s="112"/>
      <c r="C32" s="112"/>
      <c r="D32" s="38"/>
    </row>
  </sheetData>
  <protectedRanges>
    <protectedRange sqref="D16" name="Диапазон1_3_1_1_3_11_1_1_3_1_1_2_1_3_3_1_1_4_1_1"/>
    <protectedRange sqref="D17" name="Диапазон1_3_1_1_3_11_1_1_3_1_1_2_1_3_3_1_1_4_1_1_2"/>
  </protectedRanges>
  <mergeCells count="6">
    <mergeCell ref="A24:B24"/>
    <mergeCell ref="C24:D24"/>
    <mergeCell ref="A1:E1"/>
    <mergeCell ref="A2:E2"/>
    <mergeCell ref="A19:E19"/>
    <mergeCell ref="A20:E20"/>
  </mergeCells>
  <pageMargins left="0.7" right="0.7" top="0.75" bottom="0.75" header="0.3" footer="0.3"/>
  <pageSetup paperSize="9" scale="87" fitToHeight="0" orientation="portrait" r:id="rId1"/>
  <rowBreaks count="1" manualBreakCount="1">
    <brk id="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3"/>
  <sheetViews>
    <sheetView view="pageBreakPreview" zoomScale="68" zoomScaleNormal="75" zoomScaleSheetLayoutView="68" workbookViewId="0">
      <selection activeCell="P7" sqref="P7"/>
    </sheetView>
  </sheetViews>
  <sheetFormatPr defaultRowHeight="12.75"/>
  <cols>
    <col min="1" max="1" width="4.7109375" style="162" customWidth="1"/>
    <col min="2" max="3" width="6.140625" style="162" hidden="1" customWidth="1"/>
    <col min="4" max="4" width="26" style="162" customWidth="1"/>
    <col min="5" max="5" width="7.28515625" style="162" hidden="1" customWidth="1"/>
    <col min="6" max="6" width="5.85546875" style="162" hidden="1" customWidth="1"/>
    <col min="7" max="7" width="38.5703125" style="162" customWidth="1"/>
    <col min="8" max="8" width="8.42578125" style="162" hidden="1" customWidth="1"/>
    <col min="9" max="9" width="13" style="162" customWidth="1"/>
    <col min="10" max="10" width="17.5703125" style="162" customWidth="1"/>
    <col min="11" max="11" width="21.140625" style="162" customWidth="1"/>
    <col min="12" max="14" width="9.5703125" style="162" hidden="1" customWidth="1"/>
    <col min="15" max="15" width="6.7109375" style="162" hidden="1" customWidth="1"/>
    <col min="16" max="16" width="15.7109375" style="162" customWidth="1"/>
    <col min="17" max="17" width="0" style="162" hidden="1" customWidth="1"/>
    <col min="18" max="243" width="9.140625" style="162"/>
    <col min="244" max="244" width="4.7109375" style="162" customWidth="1"/>
    <col min="245" max="246" width="0" style="162" hidden="1" customWidth="1"/>
    <col min="247" max="247" width="26" style="162" customWidth="1"/>
    <col min="248" max="248" width="7.28515625" style="162" customWidth="1"/>
    <col min="249" max="249" width="5.85546875" style="162" customWidth="1"/>
    <col min="250" max="250" width="38.5703125" style="162" customWidth="1"/>
    <col min="251" max="251" width="8.42578125" style="162" customWidth="1"/>
    <col min="252" max="252" width="16.42578125" style="162" customWidth="1"/>
    <col min="253" max="253" width="0" style="162" hidden="1" customWidth="1"/>
    <col min="254" max="254" width="26.140625" style="162" customWidth="1"/>
    <col min="255" max="259" width="10" style="162" customWidth="1"/>
    <col min="260" max="260" width="5" style="162" customWidth="1"/>
    <col min="261" max="262" width="11.7109375" style="162" customWidth="1"/>
    <col min="263" max="263" width="12" style="162" customWidth="1"/>
    <col min="264" max="499" width="9.140625" style="162"/>
    <col min="500" max="500" width="4.7109375" style="162" customWidth="1"/>
    <col min="501" max="502" width="0" style="162" hidden="1" customWidth="1"/>
    <col min="503" max="503" width="26" style="162" customWidth="1"/>
    <col min="504" max="504" width="7.28515625" style="162" customWidth="1"/>
    <col min="505" max="505" width="5.85546875" style="162" customWidth="1"/>
    <col min="506" max="506" width="38.5703125" style="162" customWidth="1"/>
    <col min="507" max="507" width="8.42578125" style="162" customWidth="1"/>
    <col min="508" max="508" width="16.42578125" style="162" customWidth="1"/>
    <col min="509" max="509" width="0" style="162" hidden="1" customWidth="1"/>
    <col min="510" max="510" width="26.140625" style="162" customWidth="1"/>
    <col min="511" max="515" width="10" style="162" customWidth="1"/>
    <col min="516" max="516" width="5" style="162" customWidth="1"/>
    <col min="517" max="518" width="11.7109375" style="162" customWidth="1"/>
    <col min="519" max="519" width="12" style="162" customWidth="1"/>
    <col min="520" max="755" width="9.140625" style="162"/>
    <col min="756" max="756" width="4.7109375" style="162" customWidth="1"/>
    <col min="757" max="758" width="0" style="162" hidden="1" customWidth="1"/>
    <col min="759" max="759" width="26" style="162" customWidth="1"/>
    <col min="760" max="760" width="7.28515625" style="162" customWidth="1"/>
    <col min="761" max="761" width="5.85546875" style="162" customWidth="1"/>
    <col min="762" max="762" width="38.5703125" style="162" customWidth="1"/>
    <col min="763" max="763" width="8.42578125" style="162" customWidth="1"/>
    <col min="764" max="764" width="16.42578125" style="162" customWidth="1"/>
    <col min="765" max="765" width="0" style="162" hidden="1" customWidth="1"/>
    <col min="766" max="766" width="26.140625" style="162" customWidth="1"/>
    <col min="767" max="771" width="10" style="162" customWidth="1"/>
    <col min="772" max="772" width="5" style="162" customWidth="1"/>
    <col min="773" max="774" width="11.7109375" style="162" customWidth="1"/>
    <col min="775" max="775" width="12" style="162" customWidth="1"/>
    <col min="776" max="1011" width="9.140625" style="162"/>
    <col min="1012" max="1012" width="4.7109375" style="162" customWidth="1"/>
    <col min="1013" max="1014" width="0" style="162" hidden="1" customWidth="1"/>
    <col min="1015" max="1015" width="26" style="162" customWidth="1"/>
    <col min="1016" max="1016" width="7.28515625" style="162" customWidth="1"/>
    <col min="1017" max="1017" width="5.85546875" style="162" customWidth="1"/>
    <col min="1018" max="1018" width="38.5703125" style="162" customWidth="1"/>
    <col min="1019" max="1019" width="8.42578125" style="162" customWidth="1"/>
    <col min="1020" max="1020" width="16.42578125" style="162" customWidth="1"/>
    <col min="1021" max="1021" width="0" style="162" hidden="1" customWidth="1"/>
    <col min="1022" max="1022" width="26.140625" style="162" customWidth="1"/>
    <col min="1023" max="1027" width="10" style="162" customWidth="1"/>
    <col min="1028" max="1028" width="5" style="162" customWidth="1"/>
    <col min="1029" max="1030" width="11.7109375" style="162" customWidth="1"/>
    <col min="1031" max="1031" width="12" style="162" customWidth="1"/>
    <col min="1032" max="1267" width="9.140625" style="162"/>
    <col min="1268" max="1268" width="4.7109375" style="162" customWidth="1"/>
    <col min="1269" max="1270" width="0" style="162" hidden="1" customWidth="1"/>
    <col min="1271" max="1271" width="26" style="162" customWidth="1"/>
    <col min="1272" max="1272" width="7.28515625" style="162" customWidth="1"/>
    <col min="1273" max="1273" width="5.85546875" style="162" customWidth="1"/>
    <col min="1274" max="1274" width="38.5703125" style="162" customWidth="1"/>
    <col min="1275" max="1275" width="8.42578125" style="162" customWidth="1"/>
    <col min="1276" max="1276" width="16.42578125" style="162" customWidth="1"/>
    <col min="1277" max="1277" width="0" style="162" hidden="1" customWidth="1"/>
    <col min="1278" max="1278" width="26.140625" style="162" customWidth="1"/>
    <col min="1279" max="1283" width="10" style="162" customWidth="1"/>
    <col min="1284" max="1284" width="5" style="162" customWidth="1"/>
    <col min="1285" max="1286" width="11.7109375" style="162" customWidth="1"/>
    <col min="1287" max="1287" width="12" style="162" customWidth="1"/>
    <col min="1288" max="1523" width="9.140625" style="162"/>
    <col min="1524" max="1524" width="4.7109375" style="162" customWidth="1"/>
    <col min="1525" max="1526" width="0" style="162" hidden="1" customWidth="1"/>
    <col min="1527" max="1527" width="26" style="162" customWidth="1"/>
    <col min="1528" max="1528" width="7.28515625" style="162" customWidth="1"/>
    <col min="1529" max="1529" width="5.85546875" style="162" customWidth="1"/>
    <col min="1530" max="1530" width="38.5703125" style="162" customWidth="1"/>
    <col min="1531" max="1531" width="8.42578125" style="162" customWidth="1"/>
    <col min="1532" max="1532" width="16.42578125" style="162" customWidth="1"/>
    <col min="1533" max="1533" width="0" style="162" hidden="1" customWidth="1"/>
    <col min="1534" max="1534" width="26.140625" style="162" customWidth="1"/>
    <col min="1535" max="1539" width="10" style="162" customWidth="1"/>
    <col min="1540" max="1540" width="5" style="162" customWidth="1"/>
    <col min="1541" max="1542" width="11.7109375" style="162" customWidth="1"/>
    <col min="1543" max="1543" width="12" style="162" customWidth="1"/>
    <col min="1544" max="1779" width="9.140625" style="162"/>
    <col min="1780" max="1780" width="4.7109375" style="162" customWidth="1"/>
    <col min="1781" max="1782" width="0" style="162" hidden="1" customWidth="1"/>
    <col min="1783" max="1783" width="26" style="162" customWidth="1"/>
    <col min="1784" max="1784" width="7.28515625" style="162" customWidth="1"/>
    <col min="1785" max="1785" width="5.85546875" style="162" customWidth="1"/>
    <col min="1786" max="1786" width="38.5703125" style="162" customWidth="1"/>
    <col min="1787" max="1787" width="8.42578125" style="162" customWidth="1"/>
    <col min="1788" max="1788" width="16.42578125" style="162" customWidth="1"/>
    <col min="1789" max="1789" width="0" style="162" hidden="1" customWidth="1"/>
    <col min="1790" max="1790" width="26.140625" style="162" customWidth="1"/>
    <col min="1791" max="1795" width="10" style="162" customWidth="1"/>
    <col min="1796" max="1796" width="5" style="162" customWidth="1"/>
    <col min="1797" max="1798" width="11.7109375" style="162" customWidth="1"/>
    <col min="1799" max="1799" width="12" style="162" customWidth="1"/>
    <col min="1800" max="2035" width="9.140625" style="162"/>
    <col min="2036" max="2036" width="4.7109375" style="162" customWidth="1"/>
    <col min="2037" max="2038" width="0" style="162" hidden="1" customWidth="1"/>
    <col min="2039" max="2039" width="26" style="162" customWidth="1"/>
    <col min="2040" max="2040" width="7.28515625" style="162" customWidth="1"/>
    <col min="2041" max="2041" width="5.85546875" style="162" customWidth="1"/>
    <col min="2042" max="2042" width="38.5703125" style="162" customWidth="1"/>
    <col min="2043" max="2043" width="8.42578125" style="162" customWidth="1"/>
    <col min="2044" max="2044" width="16.42578125" style="162" customWidth="1"/>
    <col min="2045" max="2045" width="0" style="162" hidden="1" customWidth="1"/>
    <col min="2046" max="2046" width="26.140625" style="162" customWidth="1"/>
    <col min="2047" max="2051" width="10" style="162" customWidth="1"/>
    <col min="2052" max="2052" width="5" style="162" customWidth="1"/>
    <col min="2053" max="2054" width="11.7109375" style="162" customWidth="1"/>
    <col min="2055" max="2055" width="12" style="162" customWidth="1"/>
    <col min="2056" max="2291" width="9.140625" style="162"/>
    <col min="2292" max="2292" width="4.7109375" style="162" customWidth="1"/>
    <col min="2293" max="2294" width="0" style="162" hidden="1" customWidth="1"/>
    <col min="2295" max="2295" width="26" style="162" customWidth="1"/>
    <col min="2296" max="2296" width="7.28515625" style="162" customWidth="1"/>
    <col min="2297" max="2297" width="5.85546875" style="162" customWidth="1"/>
    <col min="2298" max="2298" width="38.5703125" style="162" customWidth="1"/>
    <col min="2299" max="2299" width="8.42578125" style="162" customWidth="1"/>
    <col min="2300" max="2300" width="16.42578125" style="162" customWidth="1"/>
    <col min="2301" max="2301" width="0" style="162" hidden="1" customWidth="1"/>
    <col min="2302" max="2302" width="26.140625" style="162" customWidth="1"/>
    <col min="2303" max="2307" width="10" style="162" customWidth="1"/>
    <col min="2308" max="2308" width="5" style="162" customWidth="1"/>
    <col min="2309" max="2310" width="11.7109375" style="162" customWidth="1"/>
    <col min="2311" max="2311" width="12" style="162" customWidth="1"/>
    <col min="2312" max="2547" width="9.140625" style="162"/>
    <col min="2548" max="2548" width="4.7109375" style="162" customWidth="1"/>
    <col min="2549" max="2550" width="0" style="162" hidden="1" customWidth="1"/>
    <col min="2551" max="2551" width="26" style="162" customWidth="1"/>
    <col min="2552" max="2552" width="7.28515625" style="162" customWidth="1"/>
    <col min="2553" max="2553" width="5.85546875" style="162" customWidth="1"/>
    <col min="2554" max="2554" width="38.5703125" style="162" customWidth="1"/>
    <col min="2555" max="2555" width="8.42578125" style="162" customWidth="1"/>
    <col min="2556" max="2556" width="16.42578125" style="162" customWidth="1"/>
    <col min="2557" max="2557" width="0" style="162" hidden="1" customWidth="1"/>
    <col min="2558" max="2558" width="26.140625" style="162" customWidth="1"/>
    <col min="2559" max="2563" width="10" style="162" customWidth="1"/>
    <col min="2564" max="2564" width="5" style="162" customWidth="1"/>
    <col min="2565" max="2566" width="11.7109375" style="162" customWidth="1"/>
    <col min="2567" max="2567" width="12" style="162" customWidth="1"/>
    <col min="2568" max="2803" width="9.140625" style="162"/>
    <col min="2804" max="2804" width="4.7109375" style="162" customWidth="1"/>
    <col min="2805" max="2806" width="0" style="162" hidden="1" customWidth="1"/>
    <col min="2807" max="2807" width="26" style="162" customWidth="1"/>
    <col min="2808" max="2808" width="7.28515625" style="162" customWidth="1"/>
    <col min="2809" max="2809" width="5.85546875" style="162" customWidth="1"/>
    <col min="2810" max="2810" width="38.5703125" style="162" customWidth="1"/>
    <col min="2811" max="2811" width="8.42578125" style="162" customWidth="1"/>
    <col min="2812" max="2812" width="16.42578125" style="162" customWidth="1"/>
    <col min="2813" max="2813" width="0" style="162" hidden="1" customWidth="1"/>
    <col min="2814" max="2814" width="26.140625" style="162" customWidth="1"/>
    <col min="2815" max="2819" width="10" style="162" customWidth="1"/>
    <col min="2820" max="2820" width="5" style="162" customWidth="1"/>
    <col min="2821" max="2822" width="11.7109375" style="162" customWidth="1"/>
    <col min="2823" max="2823" width="12" style="162" customWidth="1"/>
    <col min="2824" max="3059" width="9.140625" style="162"/>
    <col min="3060" max="3060" width="4.7109375" style="162" customWidth="1"/>
    <col min="3061" max="3062" width="0" style="162" hidden="1" customWidth="1"/>
    <col min="3063" max="3063" width="26" style="162" customWidth="1"/>
    <col min="3064" max="3064" width="7.28515625" style="162" customWidth="1"/>
    <col min="3065" max="3065" width="5.85546875" style="162" customWidth="1"/>
    <col min="3066" max="3066" width="38.5703125" style="162" customWidth="1"/>
    <col min="3067" max="3067" width="8.42578125" style="162" customWidth="1"/>
    <col min="3068" max="3068" width="16.42578125" style="162" customWidth="1"/>
    <col min="3069" max="3069" width="0" style="162" hidden="1" customWidth="1"/>
    <col min="3070" max="3070" width="26.140625" style="162" customWidth="1"/>
    <col min="3071" max="3075" width="10" style="162" customWidth="1"/>
    <col min="3076" max="3076" width="5" style="162" customWidth="1"/>
    <col min="3077" max="3078" width="11.7109375" style="162" customWidth="1"/>
    <col min="3079" max="3079" width="12" style="162" customWidth="1"/>
    <col min="3080" max="3315" width="9.140625" style="162"/>
    <col min="3316" max="3316" width="4.7109375" style="162" customWidth="1"/>
    <col min="3317" max="3318" width="0" style="162" hidden="1" customWidth="1"/>
    <col min="3319" max="3319" width="26" style="162" customWidth="1"/>
    <col min="3320" max="3320" width="7.28515625" style="162" customWidth="1"/>
    <col min="3321" max="3321" width="5.85546875" style="162" customWidth="1"/>
    <col min="3322" max="3322" width="38.5703125" style="162" customWidth="1"/>
    <col min="3323" max="3323" width="8.42578125" style="162" customWidth="1"/>
    <col min="3324" max="3324" width="16.42578125" style="162" customWidth="1"/>
    <col min="3325" max="3325" width="0" style="162" hidden="1" customWidth="1"/>
    <col min="3326" max="3326" width="26.140625" style="162" customWidth="1"/>
    <col min="3327" max="3331" width="10" style="162" customWidth="1"/>
    <col min="3332" max="3332" width="5" style="162" customWidth="1"/>
    <col min="3333" max="3334" width="11.7109375" style="162" customWidth="1"/>
    <col min="3335" max="3335" width="12" style="162" customWidth="1"/>
    <col min="3336" max="3571" width="9.140625" style="162"/>
    <col min="3572" max="3572" width="4.7109375" style="162" customWidth="1"/>
    <col min="3573" max="3574" width="0" style="162" hidden="1" customWidth="1"/>
    <col min="3575" max="3575" width="26" style="162" customWidth="1"/>
    <col min="3576" max="3576" width="7.28515625" style="162" customWidth="1"/>
    <col min="3577" max="3577" width="5.85546875" style="162" customWidth="1"/>
    <col min="3578" max="3578" width="38.5703125" style="162" customWidth="1"/>
    <col min="3579" max="3579" width="8.42578125" style="162" customWidth="1"/>
    <col min="3580" max="3580" width="16.42578125" style="162" customWidth="1"/>
    <col min="3581" max="3581" width="0" style="162" hidden="1" customWidth="1"/>
    <col min="3582" max="3582" width="26.140625" style="162" customWidth="1"/>
    <col min="3583" max="3587" width="10" style="162" customWidth="1"/>
    <col min="3588" max="3588" width="5" style="162" customWidth="1"/>
    <col min="3589" max="3590" width="11.7109375" style="162" customWidth="1"/>
    <col min="3591" max="3591" width="12" style="162" customWidth="1"/>
    <col min="3592" max="3827" width="9.140625" style="162"/>
    <col min="3828" max="3828" width="4.7109375" style="162" customWidth="1"/>
    <col min="3829" max="3830" width="0" style="162" hidden="1" customWidth="1"/>
    <col min="3831" max="3831" width="26" style="162" customWidth="1"/>
    <col min="3832" max="3832" width="7.28515625" style="162" customWidth="1"/>
    <col min="3833" max="3833" width="5.85546875" style="162" customWidth="1"/>
    <col min="3834" max="3834" width="38.5703125" style="162" customWidth="1"/>
    <col min="3835" max="3835" width="8.42578125" style="162" customWidth="1"/>
    <col min="3836" max="3836" width="16.42578125" style="162" customWidth="1"/>
    <col min="3837" max="3837" width="0" style="162" hidden="1" customWidth="1"/>
    <col min="3838" max="3838" width="26.140625" style="162" customWidth="1"/>
    <col min="3839" max="3843" width="10" style="162" customWidth="1"/>
    <col min="3844" max="3844" width="5" style="162" customWidth="1"/>
    <col min="3845" max="3846" width="11.7109375" style="162" customWidth="1"/>
    <col min="3847" max="3847" width="12" style="162" customWidth="1"/>
    <col min="3848" max="4083" width="9.140625" style="162"/>
    <col min="4084" max="4084" width="4.7109375" style="162" customWidth="1"/>
    <col min="4085" max="4086" width="0" style="162" hidden="1" customWidth="1"/>
    <col min="4087" max="4087" width="26" style="162" customWidth="1"/>
    <col min="4088" max="4088" width="7.28515625" style="162" customWidth="1"/>
    <col min="4089" max="4089" width="5.85546875" style="162" customWidth="1"/>
    <col min="4090" max="4090" width="38.5703125" style="162" customWidth="1"/>
    <col min="4091" max="4091" width="8.42578125" style="162" customWidth="1"/>
    <col min="4092" max="4092" width="16.42578125" style="162" customWidth="1"/>
    <col min="4093" max="4093" width="0" style="162" hidden="1" customWidth="1"/>
    <col min="4094" max="4094" width="26.140625" style="162" customWidth="1"/>
    <col min="4095" max="4099" width="10" style="162" customWidth="1"/>
    <col min="4100" max="4100" width="5" style="162" customWidth="1"/>
    <col min="4101" max="4102" width="11.7109375" style="162" customWidth="1"/>
    <col min="4103" max="4103" width="12" style="162" customWidth="1"/>
    <col min="4104" max="4339" width="9.140625" style="162"/>
    <col min="4340" max="4340" width="4.7109375" style="162" customWidth="1"/>
    <col min="4341" max="4342" width="0" style="162" hidden="1" customWidth="1"/>
    <col min="4343" max="4343" width="26" style="162" customWidth="1"/>
    <col min="4344" max="4344" width="7.28515625" style="162" customWidth="1"/>
    <col min="4345" max="4345" width="5.85546875" style="162" customWidth="1"/>
    <col min="4346" max="4346" width="38.5703125" style="162" customWidth="1"/>
    <col min="4347" max="4347" width="8.42578125" style="162" customWidth="1"/>
    <col min="4348" max="4348" width="16.42578125" style="162" customWidth="1"/>
    <col min="4349" max="4349" width="0" style="162" hidden="1" customWidth="1"/>
    <col min="4350" max="4350" width="26.140625" style="162" customWidth="1"/>
    <col min="4351" max="4355" width="10" style="162" customWidth="1"/>
    <col min="4356" max="4356" width="5" style="162" customWidth="1"/>
    <col min="4357" max="4358" width="11.7109375" style="162" customWidth="1"/>
    <col min="4359" max="4359" width="12" style="162" customWidth="1"/>
    <col min="4360" max="4595" width="9.140625" style="162"/>
    <col min="4596" max="4596" width="4.7109375" style="162" customWidth="1"/>
    <col min="4597" max="4598" width="0" style="162" hidden="1" customWidth="1"/>
    <col min="4599" max="4599" width="26" style="162" customWidth="1"/>
    <col min="4600" max="4600" width="7.28515625" style="162" customWidth="1"/>
    <col min="4601" max="4601" width="5.85546875" style="162" customWidth="1"/>
    <col min="4602" max="4602" width="38.5703125" style="162" customWidth="1"/>
    <col min="4603" max="4603" width="8.42578125" style="162" customWidth="1"/>
    <col min="4604" max="4604" width="16.42578125" style="162" customWidth="1"/>
    <col min="4605" max="4605" width="0" style="162" hidden="1" customWidth="1"/>
    <col min="4606" max="4606" width="26.140625" style="162" customWidth="1"/>
    <col min="4607" max="4611" width="10" style="162" customWidth="1"/>
    <col min="4612" max="4612" width="5" style="162" customWidth="1"/>
    <col min="4613" max="4614" width="11.7109375" style="162" customWidth="1"/>
    <col min="4615" max="4615" width="12" style="162" customWidth="1"/>
    <col min="4616" max="4851" width="9.140625" style="162"/>
    <col min="4852" max="4852" width="4.7109375" style="162" customWidth="1"/>
    <col min="4853" max="4854" width="0" style="162" hidden="1" customWidth="1"/>
    <col min="4855" max="4855" width="26" style="162" customWidth="1"/>
    <col min="4856" max="4856" width="7.28515625" style="162" customWidth="1"/>
    <col min="4857" max="4857" width="5.85546875" style="162" customWidth="1"/>
    <col min="4858" max="4858" width="38.5703125" style="162" customWidth="1"/>
    <col min="4859" max="4859" width="8.42578125" style="162" customWidth="1"/>
    <col min="4860" max="4860" width="16.42578125" style="162" customWidth="1"/>
    <col min="4861" max="4861" width="0" style="162" hidden="1" customWidth="1"/>
    <col min="4862" max="4862" width="26.140625" style="162" customWidth="1"/>
    <col min="4863" max="4867" width="10" style="162" customWidth="1"/>
    <col min="4868" max="4868" width="5" style="162" customWidth="1"/>
    <col min="4869" max="4870" width="11.7109375" style="162" customWidth="1"/>
    <col min="4871" max="4871" width="12" style="162" customWidth="1"/>
    <col min="4872" max="5107" width="9.140625" style="162"/>
    <col min="5108" max="5108" width="4.7109375" style="162" customWidth="1"/>
    <col min="5109" max="5110" width="0" style="162" hidden="1" customWidth="1"/>
    <col min="5111" max="5111" width="26" style="162" customWidth="1"/>
    <col min="5112" max="5112" width="7.28515625" style="162" customWidth="1"/>
    <col min="5113" max="5113" width="5.85546875" style="162" customWidth="1"/>
    <col min="5114" max="5114" width="38.5703125" style="162" customWidth="1"/>
    <col min="5115" max="5115" width="8.42578125" style="162" customWidth="1"/>
    <col min="5116" max="5116" width="16.42578125" style="162" customWidth="1"/>
    <col min="5117" max="5117" width="0" style="162" hidden="1" customWidth="1"/>
    <col min="5118" max="5118" width="26.140625" style="162" customWidth="1"/>
    <col min="5119" max="5123" width="10" style="162" customWidth="1"/>
    <col min="5124" max="5124" width="5" style="162" customWidth="1"/>
    <col min="5125" max="5126" width="11.7109375" style="162" customWidth="1"/>
    <col min="5127" max="5127" width="12" style="162" customWidth="1"/>
    <col min="5128" max="5363" width="9.140625" style="162"/>
    <col min="5364" max="5364" width="4.7109375" style="162" customWidth="1"/>
    <col min="5365" max="5366" width="0" style="162" hidden="1" customWidth="1"/>
    <col min="5367" max="5367" width="26" style="162" customWidth="1"/>
    <col min="5368" max="5368" width="7.28515625" style="162" customWidth="1"/>
    <col min="5369" max="5369" width="5.85546875" style="162" customWidth="1"/>
    <col min="5370" max="5370" width="38.5703125" style="162" customWidth="1"/>
    <col min="5371" max="5371" width="8.42578125" style="162" customWidth="1"/>
    <col min="5372" max="5372" width="16.42578125" style="162" customWidth="1"/>
    <col min="5373" max="5373" width="0" style="162" hidden="1" customWidth="1"/>
    <col min="5374" max="5374" width="26.140625" style="162" customWidth="1"/>
    <col min="5375" max="5379" width="10" style="162" customWidth="1"/>
    <col min="5380" max="5380" width="5" style="162" customWidth="1"/>
    <col min="5381" max="5382" width="11.7109375" style="162" customWidth="1"/>
    <col min="5383" max="5383" width="12" style="162" customWidth="1"/>
    <col min="5384" max="5619" width="9.140625" style="162"/>
    <col min="5620" max="5620" width="4.7109375" style="162" customWidth="1"/>
    <col min="5621" max="5622" width="0" style="162" hidden="1" customWidth="1"/>
    <col min="5623" max="5623" width="26" style="162" customWidth="1"/>
    <col min="5624" max="5624" width="7.28515625" style="162" customWidth="1"/>
    <col min="5625" max="5625" width="5.85546875" style="162" customWidth="1"/>
    <col min="5626" max="5626" width="38.5703125" style="162" customWidth="1"/>
    <col min="5627" max="5627" width="8.42578125" style="162" customWidth="1"/>
    <col min="5628" max="5628" width="16.42578125" style="162" customWidth="1"/>
    <col min="5629" max="5629" width="0" style="162" hidden="1" customWidth="1"/>
    <col min="5630" max="5630" width="26.140625" style="162" customWidth="1"/>
    <col min="5631" max="5635" width="10" style="162" customWidth="1"/>
    <col min="5636" max="5636" width="5" style="162" customWidth="1"/>
    <col min="5637" max="5638" width="11.7109375" style="162" customWidth="1"/>
    <col min="5639" max="5639" width="12" style="162" customWidth="1"/>
    <col min="5640" max="5875" width="9.140625" style="162"/>
    <col min="5876" max="5876" width="4.7109375" style="162" customWidth="1"/>
    <col min="5877" max="5878" width="0" style="162" hidden="1" customWidth="1"/>
    <col min="5879" max="5879" width="26" style="162" customWidth="1"/>
    <col min="5880" max="5880" width="7.28515625" style="162" customWidth="1"/>
    <col min="5881" max="5881" width="5.85546875" style="162" customWidth="1"/>
    <col min="5882" max="5882" width="38.5703125" style="162" customWidth="1"/>
    <col min="5883" max="5883" width="8.42578125" style="162" customWidth="1"/>
    <col min="5884" max="5884" width="16.42578125" style="162" customWidth="1"/>
    <col min="5885" max="5885" width="0" style="162" hidden="1" customWidth="1"/>
    <col min="5886" max="5886" width="26.140625" style="162" customWidth="1"/>
    <col min="5887" max="5891" width="10" style="162" customWidth="1"/>
    <col min="5892" max="5892" width="5" style="162" customWidth="1"/>
    <col min="5893" max="5894" width="11.7109375" style="162" customWidth="1"/>
    <col min="5895" max="5895" width="12" style="162" customWidth="1"/>
    <col min="5896" max="6131" width="9.140625" style="162"/>
    <col min="6132" max="6132" width="4.7109375" style="162" customWidth="1"/>
    <col min="6133" max="6134" width="0" style="162" hidden="1" customWidth="1"/>
    <col min="6135" max="6135" width="26" style="162" customWidth="1"/>
    <col min="6136" max="6136" width="7.28515625" style="162" customWidth="1"/>
    <col min="6137" max="6137" width="5.85546875" style="162" customWidth="1"/>
    <col min="6138" max="6138" width="38.5703125" style="162" customWidth="1"/>
    <col min="6139" max="6139" width="8.42578125" style="162" customWidth="1"/>
    <col min="6140" max="6140" width="16.42578125" style="162" customWidth="1"/>
    <col min="6141" max="6141" width="0" style="162" hidden="1" customWidth="1"/>
    <col min="6142" max="6142" width="26.140625" style="162" customWidth="1"/>
    <col min="6143" max="6147" width="10" style="162" customWidth="1"/>
    <col min="6148" max="6148" width="5" style="162" customWidth="1"/>
    <col min="6149" max="6150" width="11.7109375" style="162" customWidth="1"/>
    <col min="6151" max="6151" width="12" style="162" customWidth="1"/>
    <col min="6152" max="6387" width="9.140625" style="162"/>
    <col min="6388" max="6388" width="4.7109375" style="162" customWidth="1"/>
    <col min="6389" max="6390" width="0" style="162" hidden="1" customWidth="1"/>
    <col min="6391" max="6391" width="26" style="162" customWidth="1"/>
    <col min="6392" max="6392" width="7.28515625" style="162" customWidth="1"/>
    <col min="6393" max="6393" width="5.85546875" style="162" customWidth="1"/>
    <col min="6394" max="6394" width="38.5703125" style="162" customWidth="1"/>
    <col min="6395" max="6395" width="8.42578125" style="162" customWidth="1"/>
    <col min="6396" max="6396" width="16.42578125" style="162" customWidth="1"/>
    <col min="6397" max="6397" width="0" style="162" hidden="1" customWidth="1"/>
    <col min="6398" max="6398" width="26.140625" style="162" customWidth="1"/>
    <col min="6399" max="6403" width="10" style="162" customWidth="1"/>
    <col min="6404" max="6404" width="5" style="162" customWidth="1"/>
    <col min="6405" max="6406" width="11.7109375" style="162" customWidth="1"/>
    <col min="6407" max="6407" width="12" style="162" customWidth="1"/>
    <col min="6408" max="6643" width="9.140625" style="162"/>
    <col min="6644" max="6644" width="4.7109375" style="162" customWidth="1"/>
    <col min="6645" max="6646" width="0" style="162" hidden="1" customWidth="1"/>
    <col min="6647" max="6647" width="26" style="162" customWidth="1"/>
    <col min="6648" max="6648" width="7.28515625" style="162" customWidth="1"/>
    <col min="6649" max="6649" width="5.85546875" style="162" customWidth="1"/>
    <col min="6650" max="6650" width="38.5703125" style="162" customWidth="1"/>
    <col min="6651" max="6651" width="8.42578125" style="162" customWidth="1"/>
    <col min="6652" max="6652" width="16.42578125" style="162" customWidth="1"/>
    <col min="6653" max="6653" width="0" style="162" hidden="1" customWidth="1"/>
    <col min="6654" max="6654" width="26.140625" style="162" customWidth="1"/>
    <col min="6655" max="6659" width="10" style="162" customWidth="1"/>
    <col min="6660" max="6660" width="5" style="162" customWidth="1"/>
    <col min="6661" max="6662" width="11.7109375" style="162" customWidth="1"/>
    <col min="6663" max="6663" width="12" style="162" customWidth="1"/>
    <col min="6664" max="6899" width="9.140625" style="162"/>
    <col min="6900" max="6900" width="4.7109375" style="162" customWidth="1"/>
    <col min="6901" max="6902" width="0" style="162" hidden="1" customWidth="1"/>
    <col min="6903" max="6903" width="26" style="162" customWidth="1"/>
    <col min="6904" max="6904" width="7.28515625" style="162" customWidth="1"/>
    <col min="6905" max="6905" width="5.85546875" style="162" customWidth="1"/>
    <col min="6906" max="6906" width="38.5703125" style="162" customWidth="1"/>
    <col min="6907" max="6907" width="8.42578125" style="162" customWidth="1"/>
    <col min="6908" max="6908" width="16.42578125" style="162" customWidth="1"/>
    <col min="6909" max="6909" width="0" style="162" hidden="1" customWidth="1"/>
    <col min="6910" max="6910" width="26.140625" style="162" customWidth="1"/>
    <col min="6911" max="6915" width="10" style="162" customWidth="1"/>
    <col min="6916" max="6916" width="5" style="162" customWidth="1"/>
    <col min="6917" max="6918" width="11.7109375" style="162" customWidth="1"/>
    <col min="6919" max="6919" width="12" style="162" customWidth="1"/>
    <col min="6920" max="7155" width="9.140625" style="162"/>
    <col min="7156" max="7156" width="4.7109375" style="162" customWidth="1"/>
    <col min="7157" max="7158" width="0" style="162" hidden="1" customWidth="1"/>
    <col min="7159" max="7159" width="26" style="162" customWidth="1"/>
    <col min="7160" max="7160" width="7.28515625" style="162" customWidth="1"/>
    <col min="7161" max="7161" width="5.85546875" style="162" customWidth="1"/>
    <col min="7162" max="7162" width="38.5703125" style="162" customWidth="1"/>
    <col min="7163" max="7163" width="8.42578125" style="162" customWidth="1"/>
    <col min="7164" max="7164" width="16.42578125" style="162" customWidth="1"/>
    <col min="7165" max="7165" width="0" style="162" hidden="1" customWidth="1"/>
    <col min="7166" max="7166" width="26.140625" style="162" customWidth="1"/>
    <col min="7167" max="7171" width="10" style="162" customWidth="1"/>
    <col min="7172" max="7172" width="5" style="162" customWidth="1"/>
    <col min="7173" max="7174" width="11.7109375" style="162" customWidth="1"/>
    <col min="7175" max="7175" width="12" style="162" customWidth="1"/>
    <col min="7176" max="7411" width="9.140625" style="162"/>
    <col min="7412" max="7412" width="4.7109375" style="162" customWidth="1"/>
    <col min="7413" max="7414" width="0" style="162" hidden="1" customWidth="1"/>
    <col min="7415" max="7415" width="26" style="162" customWidth="1"/>
    <col min="7416" max="7416" width="7.28515625" style="162" customWidth="1"/>
    <col min="7417" max="7417" width="5.85546875" style="162" customWidth="1"/>
    <col min="7418" max="7418" width="38.5703125" style="162" customWidth="1"/>
    <col min="7419" max="7419" width="8.42578125" style="162" customWidth="1"/>
    <col min="7420" max="7420" width="16.42578125" style="162" customWidth="1"/>
    <col min="7421" max="7421" width="0" style="162" hidden="1" customWidth="1"/>
    <col min="7422" max="7422" width="26.140625" style="162" customWidth="1"/>
    <col min="7423" max="7427" width="10" style="162" customWidth="1"/>
    <col min="7428" max="7428" width="5" style="162" customWidth="1"/>
    <col min="7429" max="7430" width="11.7109375" style="162" customWidth="1"/>
    <col min="7431" max="7431" width="12" style="162" customWidth="1"/>
    <col min="7432" max="7667" width="9.140625" style="162"/>
    <col min="7668" max="7668" width="4.7109375" style="162" customWidth="1"/>
    <col min="7669" max="7670" width="0" style="162" hidden="1" customWidth="1"/>
    <col min="7671" max="7671" width="26" style="162" customWidth="1"/>
    <col min="7672" max="7672" width="7.28515625" style="162" customWidth="1"/>
    <col min="7673" max="7673" width="5.85546875" style="162" customWidth="1"/>
    <col min="7674" max="7674" width="38.5703125" style="162" customWidth="1"/>
    <col min="7675" max="7675" width="8.42578125" style="162" customWidth="1"/>
    <col min="7676" max="7676" width="16.42578125" style="162" customWidth="1"/>
    <col min="7677" max="7677" width="0" style="162" hidden="1" customWidth="1"/>
    <col min="7678" max="7678" width="26.140625" style="162" customWidth="1"/>
    <col min="7679" max="7683" width="10" style="162" customWidth="1"/>
    <col min="7684" max="7684" width="5" style="162" customWidth="1"/>
    <col min="7685" max="7686" width="11.7109375" style="162" customWidth="1"/>
    <col min="7687" max="7687" width="12" style="162" customWidth="1"/>
    <col min="7688" max="7923" width="9.140625" style="162"/>
    <col min="7924" max="7924" width="4.7109375" style="162" customWidth="1"/>
    <col min="7925" max="7926" width="0" style="162" hidden="1" customWidth="1"/>
    <col min="7927" max="7927" width="26" style="162" customWidth="1"/>
    <col min="7928" max="7928" width="7.28515625" style="162" customWidth="1"/>
    <col min="7929" max="7929" width="5.85546875" style="162" customWidth="1"/>
    <col min="7930" max="7930" width="38.5703125" style="162" customWidth="1"/>
    <col min="7931" max="7931" width="8.42578125" style="162" customWidth="1"/>
    <col min="7932" max="7932" width="16.42578125" style="162" customWidth="1"/>
    <col min="7933" max="7933" width="0" style="162" hidden="1" customWidth="1"/>
    <col min="7934" max="7934" width="26.140625" style="162" customWidth="1"/>
    <col min="7935" max="7939" width="10" style="162" customWidth="1"/>
    <col min="7940" max="7940" width="5" style="162" customWidth="1"/>
    <col min="7941" max="7942" width="11.7109375" style="162" customWidth="1"/>
    <col min="7943" max="7943" width="12" style="162" customWidth="1"/>
    <col min="7944" max="8179" width="9.140625" style="162"/>
    <col min="8180" max="8180" width="4.7109375" style="162" customWidth="1"/>
    <col min="8181" max="8182" width="0" style="162" hidden="1" customWidth="1"/>
    <col min="8183" max="8183" width="26" style="162" customWidth="1"/>
    <col min="8184" max="8184" width="7.28515625" style="162" customWidth="1"/>
    <col min="8185" max="8185" width="5.85546875" style="162" customWidth="1"/>
    <col min="8186" max="8186" width="38.5703125" style="162" customWidth="1"/>
    <col min="8187" max="8187" width="8.42578125" style="162" customWidth="1"/>
    <col min="8188" max="8188" width="16.42578125" style="162" customWidth="1"/>
    <col min="8189" max="8189" width="0" style="162" hidden="1" customWidth="1"/>
    <col min="8190" max="8190" width="26.140625" style="162" customWidth="1"/>
    <col min="8191" max="8195" width="10" style="162" customWidth="1"/>
    <col min="8196" max="8196" width="5" style="162" customWidth="1"/>
    <col min="8197" max="8198" width="11.7109375" style="162" customWidth="1"/>
    <col min="8199" max="8199" width="12" style="162" customWidth="1"/>
    <col min="8200" max="8435" width="9.140625" style="162"/>
    <col min="8436" max="8436" width="4.7109375" style="162" customWidth="1"/>
    <col min="8437" max="8438" width="0" style="162" hidden="1" customWidth="1"/>
    <col min="8439" max="8439" width="26" style="162" customWidth="1"/>
    <col min="8440" max="8440" width="7.28515625" style="162" customWidth="1"/>
    <col min="8441" max="8441" width="5.85546875" style="162" customWidth="1"/>
    <col min="8442" max="8442" width="38.5703125" style="162" customWidth="1"/>
    <col min="8443" max="8443" width="8.42578125" style="162" customWidth="1"/>
    <col min="8444" max="8444" width="16.42578125" style="162" customWidth="1"/>
    <col min="8445" max="8445" width="0" style="162" hidden="1" customWidth="1"/>
    <col min="8446" max="8446" width="26.140625" style="162" customWidth="1"/>
    <col min="8447" max="8451" width="10" style="162" customWidth="1"/>
    <col min="8452" max="8452" width="5" style="162" customWidth="1"/>
    <col min="8453" max="8454" width="11.7109375" style="162" customWidth="1"/>
    <col min="8455" max="8455" width="12" style="162" customWidth="1"/>
    <col min="8456" max="8691" width="9.140625" style="162"/>
    <col min="8692" max="8692" width="4.7109375" style="162" customWidth="1"/>
    <col min="8693" max="8694" width="0" style="162" hidden="1" customWidth="1"/>
    <col min="8695" max="8695" width="26" style="162" customWidth="1"/>
    <col min="8696" max="8696" width="7.28515625" style="162" customWidth="1"/>
    <col min="8697" max="8697" width="5.85546875" style="162" customWidth="1"/>
    <col min="8698" max="8698" width="38.5703125" style="162" customWidth="1"/>
    <col min="8699" max="8699" width="8.42578125" style="162" customWidth="1"/>
    <col min="8700" max="8700" width="16.42578125" style="162" customWidth="1"/>
    <col min="8701" max="8701" width="0" style="162" hidden="1" customWidth="1"/>
    <col min="8702" max="8702" width="26.140625" style="162" customWidth="1"/>
    <col min="8703" max="8707" width="10" style="162" customWidth="1"/>
    <col min="8708" max="8708" width="5" style="162" customWidth="1"/>
    <col min="8709" max="8710" width="11.7109375" style="162" customWidth="1"/>
    <col min="8711" max="8711" width="12" style="162" customWidth="1"/>
    <col min="8712" max="8947" width="9.140625" style="162"/>
    <col min="8948" max="8948" width="4.7109375" style="162" customWidth="1"/>
    <col min="8949" max="8950" width="0" style="162" hidden="1" customWidth="1"/>
    <col min="8951" max="8951" width="26" style="162" customWidth="1"/>
    <col min="8952" max="8952" width="7.28515625" style="162" customWidth="1"/>
    <col min="8953" max="8953" width="5.85546875" style="162" customWidth="1"/>
    <col min="8954" max="8954" width="38.5703125" style="162" customWidth="1"/>
    <col min="8955" max="8955" width="8.42578125" style="162" customWidth="1"/>
    <col min="8956" max="8956" width="16.42578125" style="162" customWidth="1"/>
    <col min="8957" max="8957" width="0" style="162" hidden="1" customWidth="1"/>
    <col min="8958" max="8958" width="26.140625" style="162" customWidth="1"/>
    <col min="8959" max="8963" width="10" style="162" customWidth="1"/>
    <col min="8964" max="8964" width="5" style="162" customWidth="1"/>
    <col min="8965" max="8966" width="11.7109375" style="162" customWidth="1"/>
    <col min="8967" max="8967" width="12" style="162" customWidth="1"/>
    <col min="8968" max="9203" width="9.140625" style="162"/>
    <col min="9204" max="9204" width="4.7109375" style="162" customWidth="1"/>
    <col min="9205" max="9206" width="0" style="162" hidden="1" customWidth="1"/>
    <col min="9207" max="9207" width="26" style="162" customWidth="1"/>
    <col min="9208" max="9208" width="7.28515625" style="162" customWidth="1"/>
    <col min="9209" max="9209" width="5.85546875" style="162" customWidth="1"/>
    <col min="9210" max="9210" width="38.5703125" style="162" customWidth="1"/>
    <col min="9211" max="9211" width="8.42578125" style="162" customWidth="1"/>
    <col min="9212" max="9212" width="16.42578125" style="162" customWidth="1"/>
    <col min="9213" max="9213" width="0" style="162" hidden="1" customWidth="1"/>
    <col min="9214" max="9214" width="26.140625" style="162" customWidth="1"/>
    <col min="9215" max="9219" width="10" style="162" customWidth="1"/>
    <col min="9220" max="9220" width="5" style="162" customWidth="1"/>
    <col min="9221" max="9222" width="11.7109375" style="162" customWidth="1"/>
    <col min="9223" max="9223" width="12" style="162" customWidth="1"/>
    <col min="9224" max="9459" width="9.140625" style="162"/>
    <col min="9460" max="9460" width="4.7109375" style="162" customWidth="1"/>
    <col min="9461" max="9462" width="0" style="162" hidden="1" customWidth="1"/>
    <col min="9463" max="9463" width="26" style="162" customWidth="1"/>
    <col min="9464" max="9464" width="7.28515625" style="162" customWidth="1"/>
    <col min="9465" max="9465" width="5.85546875" style="162" customWidth="1"/>
    <col min="9466" max="9466" width="38.5703125" style="162" customWidth="1"/>
    <col min="9467" max="9467" width="8.42578125" style="162" customWidth="1"/>
    <col min="9468" max="9468" width="16.42578125" style="162" customWidth="1"/>
    <col min="9469" max="9469" width="0" style="162" hidden="1" customWidth="1"/>
    <col min="9470" max="9470" width="26.140625" style="162" customWidth="1"/>
    <col min="9471" max="9475" width="10" style="162" customWidth="1"/>
    <col min="9476" max="9476" width="5" style="162" customWidth="1"/>
    <col min="9477" max="9478" width="11.7109375" style="162" customWidth="1"/>
    <col min="9479" max="9479" width="12" style="162" customWidth="1"/>
    <col min="9480" max="9715" width="9.140625" style="162"/>
    <col min="9716" max="9716" width="4.7109375" style="162" customWidth="1"/>
    <col min="9717" max="9718" width="0" style="162" hidden="1" customWidth="1"/>
    <col min="9719" max="9719" width="26" style="162" customWidth="1"/>
    <col min="9720" max="9720" width="7.28515625" style="162" customWidth="1"/>
    <col min="9721" max="9721" width="5.85546875" style="162" customWidth="1"/>
    <col min="9722" max="9722" width="38.5703125" style="162" customWidth="1"/>
    <col min="9723" max="9723" width="8.42578125" style="162" customWidth="1"/>
    <col min="9724" max="9724" width="16.42578125" style="162" customWidth="1"/>
    <col min="9725" max="9725" width="0" style="162" hidden="1" customWidth="1"/>
    <col min="9726" max="9726" width="26.140625" style="162" customWidth="1"/>
    <col min="9727" max="9731" width="10" style="162" customWidth="1"/>
    <col min="9732" max="9732" width="5" style="162" customWidth="1"/>
    <col min="9733" max="9734" width="11.7109375" style="162" customWidth="1"/>
    <col min="9735" max="9735" width="12" style="162" customWidth="1"/>
    <col min="9736" max="9971" width="9.140625" style="162"/>
    <col min="9972" max="9972" width="4.7109375" style="162" customWidth="1"/>
    <col min="9973" max="9974" width="0" style="162" hidden="1" customWidth="1"/>
    <col min="9975" max="9975" width="26" style="162" customWidth="1"/>
    <col min="9976" max="9976" width="7.28515625" style="162" customWidth="1"/>
    <col min="9977" max="9977" width="5.85546875" style="162" customWidth="1"/>
    <col min="9978" max="9978" width="38.5703125" style="162" customWidth="1"/>
    <col min="9979" max="9979" width="8.42578125" style="162" customWidth="1"/>
    <col min="9980" max="9980" width="16.42578125" style="162" customWidth="1"/>
    <col min="9981" max="9981" width="0" style="162" hidden="1" customWidth="1"/>
    <col min="9982" max="9982" width="26.140625" style="162" customWidth="1"/>
    <col min="9983" max="9987" width="10" style="162" customWidth="1"/>
    <col min="9988" max="9988" width="5" style="162" customWidth="1"/>
    <col min="9989" max="9990" width="11.7109375" style="162" customWidth="1"/>
    <col min="9991" max="9991" width="12" style="162" customWidth="1"/>
    <col min="9992" max="10227" width="9.140625" style="162"/>
    <col min="10228" max="10228" width="4.7109375" style="162" customWidth="1"/>
    <col min="10229" max="10230" width="0" style="162" hidden="1" customWidth="1"/>
    <col min="10231" max="10231" width="26" style="162" customWidth="1"/>
    <col min="10232" max="10232" width="7.28515625" style="162" customWidth="1"/>
    <col min="10233" max="10233" width="5.85546875" style="162" customWidth="1"/>
    <col min="10234" max="10234" width="38.5703125" style="162" customWidth="1"/>
    <col min="10235" max="10235" width="8.42578125" style="162" customWidth="1"/>
    <col min="10236" max="10236" width="16.42578125" style="162" customWidth="1"/>
    <col min="10237" max="10237" width="0" style="162" hidden="1" customWidth="1"/>
    <col min="10238" max="10238" width="26.140625" style="162" customWidth="1"/>
    <col min="10239" max="10243" width="10" style="162" customWidth="1"/>
    <col min="10244" max="10244" width="5" style="162" customWidth="1"/>
    <col min="10245" max="10246" width="11.7109375" style="162" customWidth="1"/>
    <col min="10247" max="10247" width="12" style="162" customWidth="1"/>
    <col min="10248" max="10483" width="9.140625" style="162"/>
    <col min="10484" max="10484" width="4.7109375" style="162" customWidth="1"/>
    <col min="10485" max="10486" width="0" style="162" hidden="1" customWidth="1"/>
    <col min="10487" max="10487" width="26" style="162" customWidth="1"/>
    <col min="10488" max="10488" width="7.28515625" style="162" customWidth="1"/>
    <col min="10489" max="10489" width="5.85546875" style="162" customWidth="1"/>
    <col min="10490" max="10490" width="38.5703125" style="162" customWidth="1"/>
    <col min="10491" max="10491" width="8.42578125" style="162" customWidth="1"/>
    <col min="10492" max="10492" width="16.42578125" style="162" customWidth="1"/>
    <col min="10493" max="10493" width="0" style="162" hidden="1" customWidth="1"/>
    <col min="10494" max="10494" width="26.140625" style="162" customWidth="1"/>
    <col min="10495" max="10499" width="10" style="162" customWidth="1"/>
    <col min="10500" max="10500" width="5" style="162" customWidth="1"/>
    <col min="10501" max="10502" width="11.7109375" style="162" customWidth="1"/>
    <col min="10503" max="10503" width="12" style="162" customWidth="1"/>
    <col min="10504" max="10739" width="9.140625" style="162"/>
    <col min="10740" max="10740" width="4.7109375" style="162" customWidth="1"/>
    <col min="10741" max="10742" width="0" style="162" hidden="1" customWidth="1"/>
    <col min="10743" max="10743" width="26" style="162" customWidth="1"/>
    <col min="10744" max="10744" width="7.28515625" style="162" customWidth="1"/>
    <col min="10745" max="10745" width="5.85546875" style="162" customWidth="1"/>
    <col min="10746" max="10746" width="38.5703125" style="162" customWidth="1"/>
    <col min="10747" max="10747" width="8.42578125" style="162" customWidth="1"/>
    <col min="10748" max="10748" width="16.42578125" style="162" customWidth="1"/>
    <col min="10749" max="10749" width="0" style="162" hidden="1" customWidth="1"/>
    <col min="10750" max="10750" width="26.140625" style="162" customWidth="1"/>
    <col min="10751" max="10755" width="10" style="162" customWidth="1"/>
    <col min="10756" max="10756" width="5" style="162" customWidth="1"/>
    <col min="10757" max="10758" width="11.7109375" style="162" customWidth="1"/>
    <col min="10759" max="10759" width="12" style="162" customWidth="1"/>
    <col min="10760" max="10995" width="9.140625" style="162"/>
    <col min="10996" max="10996" width="4.7109375" style="162" customWidth="1"/>
    <col min="10997" max="10998" width="0" style="162" hidden="1" customWidth="1"/>
    <col min="10999" max="10999" width="26" style="162" customWidth="1"/>
    <col min="11000" max="11000" width="7.28515625" style="162" customWidth="1"/>
    <col min="11001" max="11001" width="5.85546875" style="162" customWidth="1"/>
    <col min="11002" max="11002" width="38.5703125" style="162" customWidth="1"/>
    <col min="11003" max="11003" width="8.42578125" style="162" customWidth="1"/>
    <col min="11004" max="11004" width="16.42578125" style="162" customWidth="1"/>
    <col min="11005" max="11005" width="0" style="162" hidden="1" customWidth="1"/>
    <col min="11006" max="11006" width="26.140625" style="162" customWidth="1"/>
    <col min="11007" max="11011" width="10" style="162" customWidth="1"/>
    <col min="11012" max="11012" width="5" style="162" customWidth="1"/>
    <col min="11013" max="11014" width="11.7109375" style="162" customWidth="1"/>
    <col min="11015" max="11015" width="12" style="162" customWidth="1"/>
    <col min="11016" max="11251" width="9.140625" style="162"/>
    <col min="11252" max="11252" width="4.7109375" style="162" customWidth="1"/>
    <col min="11253" max="11254" width="0" style="162" hidden="1" customWidth="1"/>
    <col min="11255" max="11255" width="26" style="162" customWidth="1"/>
    <col min="11256" max="11256" width="7.28515625" style="162" customWidth="1"/>
    <col min="11257" max="11257" width="5.85546875" style="162" customWidth="1"/>
    <col min="11258" max="11258" width="38.5703125" style="162" customWidth="1"/>
    <col min="11259" max="11259" width="8.42578125" style="162" customWidth="1"/>
    <col min="11260" max="11260" width="16.42578125" style="162" customWidth="1"/>
    <col min="11261" max="11261" width="0" style="162" hidden="1" customWidth="1"/>
    <col min="11262" max="11262" width="26.140625" style="162" customWidth="1"/>
    <col min="11263" max="11267" width="10" style="162" customWidth="1"/>
    <col min="11268" max="11268" width="5" style="162" customWidth="1"/>
    <col min="11269" max="11270" width="11.7109375" style="162" customWidth="1"/>
    <col min="11271" max="11271" width="12" style="162" customWidth="1"/>
    <col min="11272" max="11507" width="9.140625" style="162"/>
    <col min="11508" max="11508" width="4.7109375" style="162" customWidth="1"/>
    <col min="11509" max="11510" width="0" style="162" hidden="1" customWidth="1"/>
    <col min="11511" max="11511" width="26" style="162" customWidth="1"/>
    <col min="11512" max="11512" width="7.28515625" style="162" customWidth="1"/>
    <col min="11513" max="11513" width="5.85546875" style="162" customWidth="1"/>
    <col min="11514" max="11514" width="38.5703125" style="162" customWidth="1"/>
    <col min="11515" max="11515" width="8.42578125" style="162" customWidth="1"/>
    <col min="11516" max="11516" width="16.42578125" style="162" customWidth="1"/>
    <col min="11517" max="11517" width="0" style="162" hidden="1" customWidth="1"/>
    <col min="11518" max="11518" width="26.140625" style="162" customWidth="1"/>
    <col min="11519" max="11523" width="10" style="162" customWidth="1"/>
    <col min="11524" max="11524" width="5" style="162" customWidth="1"/>
    <col min="11525" max="11526" width="11.7109375" style="162" customWidth="1"/>
    <col min="11527" max="11527" width="12" style="162" customWidth="1"/>
    <col min="11528" max="11763" width="9.140625" style="162"/>
    <col min="11764" max="11764" width="4.7109375" style="162" customWidth="1"/>
    <col min="11765" max="11766" width="0" style="162" hidden="1" customWidth="1"/>
    <col min="11767" max="11767" width="26" style="162" customWidth="1"/>
    <col min="11768" max="11768" width="7.28515625" style="162" customWidth="1"/>
    <col min="11769" max="11769" width="5.85546875" style="162" customWidth="1"/>
    <col min="11770" max="11770" width="38.5703125" style="162" customWidth="1"/>
    <col min="11771" max="11771" width="8.42578125" style="162" customWidth="1"/>
    <col min="11772" max="11772" width="16.42578125" style="162" customWidth="1"/>
    <col min="11773" max="11773" width="0" style="162" hidden="1" customWidth="1"/>
    <col min="11774" max="11774" width="26.140625" style="162" customWidth="1"/>
    <col min="11775" max="11779" width="10" style="162" customWidth="1"/>
    <col min="11780" max="11780" width="5" style="162" customWidth="1"/>
    <col min="11781" max="11782" width="11.7109375" style="162" customWidth="1"/>
    <col min="11783" max="11783" width="12" style="162" customWidth="1"/>
    <col min="11784" max="12019" width="9.140625" style="162"/>
    <col min="12020" max="12020" width="4.7109375" style="162" customWidth="1"/>
    <col min="12021" max="12022" width="0" style="162" hidden="1" customWidth="1"/>
    <col min="12023" max="12023" width="26" style="162" customWidth="1"/>
    <col min="12024" max="12024" width="7.28515625" style="162" customWidth="1"/>
    <col min="12025" max="12025" width="5.85546875" style="162" customWidth="1"/>
    <col min="12026" max="12026" width="38.5703125" style="162" customWidth="1"/>
    <col min="12027" max="12027" width="8.42578125" style="162" customWidth="1"/>
    <col min="12028" max="12028" width="16.42578125" style="162" customWidth="1"/>
    <col min="12029" max="12029" width="0" style="162" hidden="1" customWidth="1"/>
    <col min="12030" max="12030" width="26.140625" style="162" customWidth="1"/>
    <col min="12031" max="12035" width="10" style="162" customWidth="1"/>
    <col min="12036" max="12036" width="5" style="162" customWidth="1"/>
    <col min="12037" max="12038" width="11.7109375" style="162" customWidth="1"/>
    <col min="12039" max="12039" width="12" style="162" customWidth="1"/>
    <col min="12040" max="12275" width="9.140625" style="162"/>
    <col min="12276" max="12276" width="4.7109375" style="162" customWidth="1"/>
    <col min="12277" max="12278" width="0" style="162" hidden="1" customWidth="1"/>
    <col min="12279" max="12279" width="26" style="162" customWidth="1"/>
    <col min="12280" max="12280" width="7.28515625" style="162" customWidth="1"/>
    <col min="12281" max="12281" width="5.85546875" style="162" customWidth="1"/>
    <col min="12282" max="12282" width="38.5703125" style="162" customWidth="1"/>
    <col min="12283" max="12283" width="8.42578125" style="162" customWidth="1"/>
    <col min="12284" max="12284" width="16.42578125" style="162" customWidth="1"/>
    <col min="12285" max="12285" width="0" style="162" hidden="1" customWidth="1"/>
    <col min="12286" max="12286" width="26.140625" style="162" customWidth="1"/>
    <col min="12287" max="12291" width="10" style="162" customWidth="1"/>
    <col min="12292" max="12292" width="5" style="162" customWidth="1"/>
    <col min="12293" max="12294" width="11.7109375" style="162" customWidth="1"/>
    <col min="12295" max="12295" width="12" style="162" customWidth="1"/>
    <col min="12296" max="12531" width="9.140625" style="162"/>
    <col min="12532" max="12532" width="4.7109375" style="162" customWidth="1"/>
    <col min="12533" max="12534" width="0" style="162" hidden="1" customWidth="1"/>
    <col min="12535" max="12535" width="26" style="162" customWidth="1"/>
    <col min="12536" max="12536" width="7.28515625" style="162" customWidth="1"/>
    <col min="12537" max="12537" width="5.85546875" style="162" customWidth="1"/>
    <col min="12538" max="12538" width="38.5703125" style="162" customWidth="1"/>
    <col min="12539" max="12539" width="8.42578125" style="162" customWidth="1"/>
    <col min="12540" max="12540" width="16.42578125" style="162" customWidth="1"/>
    <col min="12541" max="12541" width="0" style="162" hidden="1" customWidth="1"/>
    <col min="12542" max="12542" width="26.140625" style="162" customWidth="1"/>
    <col min="12543" max="12547" width="10" style="162" customWidth="1"/>
    <col min="12548" max="12548" width="5" style="162" customWidth="1"/>
    <col min="12549" max="12550" width="11.7109375" style="162" customWidth="1"/>
    <col min="12551" max="12551" width="12" style="162" customWidth="1"/>
    <col min="12552" max="12787" width="9.140625" style="162"/>
    <col min="12788" max="12788" width="4.7109375" style="162" customWidth="1"/>
    <col min="12789" max="12790" width="0" style="162" hidden="1" customWidth="1"/>
    <col min="12791" max="12791" width="26" style="162" customWidth="1"/>
    <col min="12792" max="12792" width="7.28515625" style="162" customWidth="1"/>
    <col min="12793" max="12793" width="5.85546875" style="162" customWidth="1"/>
    <col min="12794" max="12794" width="38.5703125" style="162" customWidth="1"/>
    <col min="12795" max="12795" width="8.42578125" style="162" customWidth="1"/>
    <col min="12796" max="12796" width="16.42578125" style="162" customWidth="1"/>
    <col min="12797" max="12797" width="0" style="162" hidden="1" customWidth="1"/>
    <col min="12798" max="12798" width="26.140625" style="162" customWidth="1"/>
    <col min="12799" max="12803" width="10" style="162" customWidth="1"/>
    <col min="12804" max="12804" width="5" style="162" customWidth="1"/>
    <col min="12805" max="12806" width="11.7109375" style="162" customWidth="1"/>
    <col min="12807" max="12807" width="12" style="162" customWidth="1"/>
    <col min="12808" max="13043" width="9.140625" style="162"/>
    <col min="13044" max="13044" width="4.7109375" style="162" customWidth="1"/>
    <col min="13045" max="13046" width="0" style="162" hidden="1" customWidth="1"/>
    <col min="13047" max="13047" width="26" style="162" customWidth="1"/>
    <col min="13048" max="13048" width="7.28515625" style="162" customWidth="1"/>
    <col min="13049" max="13049" width="5.85546875" style="162" customWidth="1"/>
    <col min="13050" max="13050" width="38.5703125" style="162" customWidth="1"/>
    <col min="13051" max="13051" width="8.42578125" style="162" customWidth="1"/>
    <col min="13052" max="13052" width="16.42578125" style="162" customWidth="1"/>
    <col min="13053" max="13053" width="0" style="162" hidden="1" customWidth="1"/>
    <col min="13054" max="13054" width="26.140625" style="162" customWidth="1"/>
    <col min="13055" max="13059" width="10" style="162" customWidth="1"/>
    <col min="13060" max="13060" width="5" style="162" customWidth="1"/>
    <col min="13061" max="13062" width="11.7109375" style="162" customWidth="1"/>
    <col min="13063" max="13063" width="12" style="162" customWidth="1"/>
    <col min="13064" max="13299" width="9.140625" style="162"/>
    <col min="13300" max="13300" width="4.7109375" style="162" customWidth="1"/>
    <col min="13301" max="13302" width="0" style="162" hidden="1" customWidth="1"/>
    <col min="13303" max="13303" width="26" style="162" customWidth="1"/>
    <col min="13304" max="13304" width="7.28515625" style="162" customWidth="1"/>
    <col min="13305" max="13305" width="5.85546875" style="162" customWidth="1"/>
    <col min="13306" max="13306" width="38.5703125" style="162" customWidth="1"/>
    <col min="13307" max="13307" width="8.42578125" style="162" customWidth="1"/>
    <col min="13308" max="13308" width="16.42578125" style="162" customWidth="1"/>
    <col min="13309" max="13309" width="0" style="162" hidden="1" customWidth="1"/>
    <col min="13310" max="13310" width="26.140625" style="162" customWidth="1"/>
    <col min="13311" max="13315" width="10" style="162" customWidth="1"/>
    <col min="13316" max="13316" width="5" style="162" customWidth="1"/>
    <col min="13317" max="13318" width="11.7109375" style="162" customWidth="1"/>
    <col min="13319" max="13319" width="12" style="162" customWidth="1"/>
    <col min="13320" max="13555" width="9.140625" style="162"/>
    <col min="13556" max="13556" width="4.7109375" style="162" customWidth="1"/>
    <col min="13557" max="13558" width="0" style="162" hidden="1" customWidth="1"/>
    <col min="13559" max="13559" width="26" style="162" customWidth="1"/>
    <col min="13560" max="13560" width="7.28515625" style="162" customWidth="1"/>
    <col min="13561" max="13561" width="5.85546875" style="162" customWidth="1"/>
    <col min="13562" max="13562" width="38.5703125" style="162" customWidth="1"/>
    <col min="13563" max="13563" width="8.42578125" style="162" customWidth="1"/>
    <col min="13564" max="13564" width="16.42578125" style="162" customWidth="1"/>
    <col min="13565" max="13565" width="0" style="162" hidden="1" customWidth="1"/>
    <col min="13566" max="13566" width="26.140625" style="162" customWidth="1"/>
    <col min="13567" max="13571" width="10" style="162" customWidth="1"/>
    <col min="13572" max="13572" width="5" style="162" customWidth="1"/>
    <col min="13573" max="13574" width="11.7109375" style="162" customWidth="1"/>
    <col min="13575" max="13575" width="12" style="162" customWidth="1"/>
    <col min="13576" max="13811" width="9.140625" style="162"/>
    <col min="13812" max="13812" width="4.7109375" style="162" customWidth="1"/>
    <col min="13813" max="13814" width="0" style="162" hidden="1" customWidth="1"/>
    <col min="13815" max="13815" width="26" style="162" customWidth="1"/>
    <col min="13816" max="13816" width="7.28515625" style="162" customWidth="1"/>
    <col min="13817" max="13817" width="5.85546875" style="162" customWidth="1"/>
    <col min="13818" max="13818" width="38.5703125" style="162" customWidth="1"/>
    <col min="13819" max="13819" width="8.42578125" style="162" customWidth="1"/>
    <col min="13820" max="13820" width="16.42578125" style="162" customWidth="1"/>
    <col min="13821" max="13821" width="0" style="162" hidden="1" customWidth="1"/>
    <col min="13822" max="13822" width="26.140625" style="162" customWidth="1"/>
    <col min="13823" max="13827" width="10" style="162" customWidth="1"/>
    <col min="13828" max="13828" width="5" style="162" customWidth="1"/>
    <col min="13829" max="13830" width="11.7109375" style="162" customWidth="1"/>
    <col min="13831" max="13831" width="12" style="162" customWidth="1"/>
    <col min="13832" max="14067" width="9.140625" style="162"/>
    <col min="14068" max="14068" width="4.7109375" style="162" customWidth="1"/>
    <col min="14069" max="14070" width="0" style="162" hidden="1" customWidth="1"/>
    <col min="14071" max="14071" width="26" style="162" customWidth="1"/>
    <col min="14072" max="14072" width="7.28515625" style="162" customWidth="1"/>
    <col min="14073" max="14073" width="5.85546875" style="162" customWidth="1"/>
    <col min="14074" max="14074" width="38.5703125" style="162" customWidth="1"/>
    <col min="14075" max="14075" width="8.42578125" style="162" customWidth="1"/>
    <col min="14076" max="14076" width="16.42578125" style="162" customWidth="1"/>
    <col min="14077" max="14077" width="0" style="162" hidden="1" customWidth="1"/>
    <col min="14078" max="14078" width="26.140625" style="162" customWidth="1"/>
    <col min="14079" max="14083" width="10" style="162" customWidth="1"/>
    <col min="14084" max="14084" width="5" style="162" customWidth="1"/>
    <col min="14085" max="14086" width="11.7109375" style="162" customWidth="1"/>
    <col min="14087" max="14087" width="12" style="162" customWidth="1"/>
    <col min="14088" max="14323" width="9.140625" style="162"/>
    <col min="14324" max="14324" width="4.7109375" style="162" customWidth="1"/>
    <col min="14325" max="14326" width="0" style="162" hidden="1" customWidth="1"/>
    <col min="14327" max="14327" width="26" style="162" customWidth="1"/>
    <col min="14328" max="14328" width="7.28515625" style="162" customWidth="1"/>
    <col min="14329" max="14329" width="5.85546875" style="162" customWidth="1"/>
    <col min="14330" max="14330" width="38.5703125" style="162" customWidth="1"/>
    <col min="14331" max="14331" width="8.42578125" style="162" customWidth="1"/>
    <col min="14332" max="14332" width="16.42578125" style="162" customWidth="1"/>
    <col min="14333" max="14333" width="0" style="162" hidden="1" customWidth="1"/>
    <col min="14334" max="14334" width="26.140625" style="162" customWidth="1"/>
    <col min="14335" max="14339" width="10" style="162" customWidth="1"/>
    <col min="14340" max="14340" width="5" style="162" customWidth="1"/>
    <col min="14341" max="14342" width="11.7109375" style="162" customWidth="1"/>
    <col min="14343" max="14343" width="12" style="162" customWidth="1"/>
    <col min="14344" max="14579" width="9.140625" style="162"/>
    <col min="14580" max="14580" width="4.7109375" style="162" customWidth="1"/>
    <col min="14581" max="14582" width="0" style="162" hidden="1" customWidth="1"/>
    <col min="14583" max="14583" width="26" style="162" customWidth="1"/>
    <col min="14584" max="14584" width="7.28515625" style="162" customWidth="1"/>
    <col min="14585" max="14585" width="5.85546875" style="162" customWidth="1"/>
    <col min="14586" max="14586" width="38.5703125" style="162" customWidth="1"/>
    <col min="14587" max="14587" width="8.42578125" style="162" customWidth="1"/>
    <col min="14588" max="14588" width="16.42578125" style="162" customWidth="1"/>
    <col min="14589" max="14589" width="0" style="162" hidden="1" customWidth="1"/>
    <col min="14590" max="14590" width="26.140625" style="162" customWidth="1"/>
    <col min="14591" max="14595" width="10" style="162" customWidth="1"/>
    <col min="14596" max="14596" width="5" style="162" customWidth="1"/>
    <col min="14597" max="14598" width="11.7109375" style="162" customWidth="1"/>
    <col min="14599" max="14599" width="12" style="162" customWidth="1"/>
    <col min="14600" max="14835" width="9.140625" style="162"/>
    <col min="14836" max="14836" width="4.7109375" style="162" customWidth="1"/>
    <col min="14837" max="14838" width="0" style="162" hidden="1" customWidth="1"/>
    <col min="14839" max="14839" width="26" style="162" customWidth="1"/>
    <col min="14840" max="14840" width="7.28515625" style="162" customWidth="1"/>
    <col min="14841" max="14841" width="5.85546875" style="162" customWidth="1"/>
    <col min="14842" max="14842" width="38.5703125" style="162" customWidth="1"/>
    <col min="14843" max="14843" width="8.42578125" style="162" customWidth="1"/>
    <col min="14844" max="14844" width="16.42578125" style="162" customWidth="1"/>
    <col min="14845" max="14845" width="0" style="162" hidden="1" customWidth="1"/>
    <col min="14846" max="14846" width="26.140625" style="162" customWidth="1"/>
    <col min="14847" max="14851" width="10" style="162" customWidth="1"/>
    <col min="14852" max="14852" width="5" style="162" customWidth="1"/>
    <col min="14853" max="14854" width="11.7109375" style="162" customWidth="1"/>
    <col min="14855" max="14855" width="12" style="162" customWidth="1"/>
    <col min="14856" max="15091" width="9.140625" style="162"/>
    <col min="15092" max="15092" width="4.7109375" style="162" customWidth="1"/>
    <col min="15093" max="15094" width="0" style="162" hidden="1" customWidth="1"/>
    <col min="15095" max="15095" width="26" style="162" customWidth="1"/>
    <col min="15096" max="15096" width="7.28515625" style="162" customWidth="1"/>
    <col min="15097" max="15097" width="5.85546875" style="162" customWidth="1"/>
    <col min="15098" max="15098" width="38.5703125" style="162" customWidth="1"/>
    <col min="15099" max="15099" width="8.42578125" style="162" customWidth="1"/>
    <col min="15100" max="15100" width="16.42578125" style="162" customWidth="1"/>
    <col min="15101" max="15101" width="0" style="162" hidden="1" customWidth="1"/>
    <col min="15102" max="15102" width="26.140625" style="162" customWidth="1"/>
    <col min="15103" max="15107" width="10" style="162" customWidth="1"/>
    <col min="15108" max="15108" width="5" style="162" customWidth="1"/>
    <col min="15109" max="15110" width="11.7109375" style="162" customWidth="1"/>
    <col min="15111" max="15111" width="12" style="162" customWidth="1"/>
    <col min="15112" max="15347" width="9.140625" style="162"/>
    <col min="15348" max="15348" width="4.7109375" style="162" customWidth="1"/>
    <col min="15349" max="15350" width="0" style="162" hidden="1" customWidth="1"/>
    <col min="15351" max="15351" width="26" style="162" customWidth="1"/>
    <col min="15352" max="15352" width="7.28515625" style="162" customWidth="1"/>
    <col min="15353" max="15353" width="5.85546875" style="162" customWidth="1"/>
    <col min="15354" max="15354" width="38.5703125" style="162" customWidth="1"/>
    <col min="15355" max="15355" width="8.42578125" style="162" customWidth="1"/>
    <col min="15356" max="15356" width="16.42578125" style="162" customWidth="1"/>
    <col min="15357" max="15357" width="0" style="162" hidden="1" customWidth="1"/>
    <col min="15358" max="15358" width="26.140625" style="162" customWidth="1"/>
    <col min="15359" max="15363" width="10" style="162" customWidth="1"/>
    <col min="15364" max="15364" width="5" style="162" customWidth="1"/>
    <col min="15365" max="15366" width="11.7109375" style="162" customWidth="1"/>
    <col min="15367" max="15367" width="12" style="162" customWidth="1"/>
    <col min="15368" max="15603" width="9.140625" style="162"/>
    <col min="15604" max="15604" width="4.7109375" style="162" customWidth="1"/>
    <col min="15605" max="15606" width="0" style="162" hidden="1" customWidth="1"/>
    <col min="15607" max="15607" width="26" style="162" customWidth="1"/>
    <col min="15608" max="15608" width="7.28515625" style="162" customWidth="1"/>
    <col min="15609" max="15609" width="5.85546875" style="162" customWidth="1"/>
    <col min="15610" max="15610" width="38.5703125" style="162" customWidth="1"/>
    <col min="15611" max="15611" width="8.42578125" style="162" customWidth="1"/>
    <col min="15612" max="15612" width="16.42578125" style="162" customWidth="1"/>
    <col min="15613" max="15613" width="0" style="162" hidden="1" customWidth="1"/>
    <col min="15614" max="15614" width="26.140625" style="162" customWidth="1"/>
    <col min="15615" max="15619" width="10" style="162" customWidth="1"/>
    <col min="15620" max="15620" width="5" style="162" customWidth="1"/>
    <col min="15621" max="15622" width="11.7109375" style="162" customWidth="1"/>
    <col min="15623" max="15623" width="12" style="162" customWidth="1"/>
    <col min="15624" max="15859" width="9.140625" style="162"/>
    <col min="15860" max="15860" width="4.7109375" style="162" customWidth="1"/>
    <col min="15861" max="15862" width="0" style="162" hidden="1" customWidth="1"/>
    <col min="15863" max="15863" width="26" style="162" customWidth="1"/>
    <col min="15864" max="15864" width="7.28515625" style="162" customWidth="1"/>
    <col min="15865" max="15865" width="5.85546875" style="162" customWidth="1"/>
    <col min="15866" max="15866" width="38.5703125" style="162" customWidth="1"/>
    <col min="15867" max="15867" width="8.42578125" style="162" customWidth="1"/>
    <col min="15868" max="15868" width="16.42578125" style="162" customWidth="1"/>
    <col min="15869" max="15869" width="0" style="162" hidden="1" customWidth="1"/>
    <col min="15870" max="15870" width="26.140625" style="162" customWidth="1"/>
    <col min="15871" max="15875" width="10" style="162" customWidth="1"/>
    <col min="15876" max="15876" width="5" style="162" customWidth="1"/>
    <col min="15877" max="15878" width="11.7109375" style="162" customWidth="1"/>
    <col min="15879" max="15879" width="12" style="162" customWidth="1"/>
    <col min="15880" max="16115" width="9.140625" style="162"/>
    <col min="16116" max="16116" width="4.7109375" style="162" customWidth="1"/>
    <col min="16117" max="16118" width="0" style="162" hidden="1" customWidth="1"/>
    <col min="16119" max="16119" width="26" style="162" customWidth="1"/>
    <col min="16120" max="16120" width="7.28515625" style="162" customWidth="1"/>
    <col min="16121" max="16121" width="5.85546875" style="162" customWidth="1"/>
    <col min="16122" max="16122" width="38.5703125" style="162" customWidth="1"/>
    <col min="16123" max="16123" width="8.42578125" style="162" customWidth="1"/>
    <col min="16124" max="16124" width="16.42578125" style="162" customWidth="1"/>
    <col min="16125" max="16125" width="0" style="162" hidden="1" customWidth="1"/>
    <col min="16126" max="16126" width="26.140625" style="162" customWidth="1"/>
    <col min="16127" max="16131" width="10" style="162" customWidth="1"/>
    <col min="16132" max="16132" width="5" style="162" customWidth="1"/>
    <col min="16133" max="16134" width="11.7109375" style="162" customWidth="1"/>
    <col min="16135" max="16135" width="12" style="162" customWidth="1"/>
    <col min="16136" max="16384" width="9.140625" style="162"/>
  </cols>
  <sheetData>
    <row r="1" spans="1:17" ht="63.75" customHeight="1">
      <c r="A1" s="244" t="s">
        <v>120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17" ht="18.75" customHeight="1">
      <c r="A2" s="252" t="s">
        <v>24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7" s="163" customFormat="1" ht="21.75" customHeight="1">
      <c r="A3" s="253" t="s">
        <v>113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7">
      <c r="A4" s="254"/>
      <c r="B4" s="254"/>
      <c r="C4" s="254"/>
      <c r="D4" s="254"/>
      <c r="E4" s="254"/>
      <c r="F4" s="255"/>
      <c r="G4" s="255"/>
      <c r="H4" s="255"/>
      <c r="I4" s="255"/>
      <c r="J4" s="255"/>
      <c r="K4" s="255"/>
      <c r="L4" s="255"/>
      <c r="M4" s="255"/>
      <c r="N4" s="255"/>
    </row>
    <row r="5" spans="1:17" ht="12.75" customHeight="1">
      <c r="A5" s="271" t="s">
        <v>114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</row>
    <row r="6" spans="1:17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1:17" s="256" customFormat="1" ht="15" customHeight="1">
      <c r="A7" s="141" t="s">
        <v>59</v>
      </c>
      <c r="D7" s="257"/>
      <c r="E7" s="257"/>
      <c r="F7" s="257"/>
      <c r="G7" s="257"/>
      <c r="H7" s="257"/>
      <c r="I7" s="258"/>
      <c r="J7" s="258"/>
      <c r="L7" s="276"/>
      <c r="M7" s="259"/>
      <c r="P7" s="277" t="s">
        <v>115</v>
      </c>
    </row>
    <row r="8" spans="1:17" s="164" customFormat="1" ht="33.75" customHeight="1">
      <c r="A8" s="242" t="s">
        <v>23</v>
      </c>
      <c r="B8" s="240" t="s">
        <v>2</v>
      </c>
      <c r="C8" s="240" t="s">
        <v>10</v>
      </c>
      <c r="D8" s="197" t="s">
        <v>103</v>
      </c>
      <c r="E8" s="197" t="s">
        <v>3</v>
      </c>
      <c r="F8" s="242" t="s">
        <v>11</v>
      </c>
      <c r="G8" s="197" t="s">
        <v>104</v>
      </c>
      <c r="H8" s="197" t="s">
        <v>3</v>
      </c>
      <c r="I8" s="197" t="s">
        <v>4</v>
      </c>
      <c r="J8" s="197" t="s">
        <v>5</v>
      </c>
      <c r="K8" s="197" t="s">
        <v>6</v>
      </c>
      <c r="L8" s="245" t="s">
        <v>116</v>
      </c>
      <c r="M8" s="260" t="s">
        <v>117</v>
      </c>
      <c r="N8" s="245" t="s">
        <v>44</v>
      </c>
      <c r="O8" s="261" t="s">
        <v>17</v>
      </c>
      <c r="P8" s="262" t="s">
        <v>19</v>
      </c>
      <c r="Q8" s="246" t="s">
        <v>112</v>
      </c>
    </row>
    <row r="9" spans="1:17" s="164" customFormat="1" ht="39.75" customHeight="1">
      <c r="A9" s="243"/>
      <c r="B9" s="241"/>
      <c r="C9" s="241"/>
      <c r="D9" s="198"/>
      <c r="E9" s="198"/>
      <c r="F9" s="243"/>
      <c r="G9" s="198"/>
      <c r="H9" s="198"/>
      <c r="I9" s="198"/>
      <c r="J9" s="198"/>
      <c r="K9" s="198"/>
      <c r="L9" s="245"/>
      <c r="M9" s="263"/>
      <c r="N9" s="245"/>
      <c r="O9" s="261"/>
      <c r="P9" s="262"/>
      <c r="Q9" s="246"/>
    </row>
    <row r="10" spans="1:17" s="163" customFormat="1" ht="54.6" customHeight="1">
      <c r="A10" s="14" t="s">
        <v>37</v>
      </c>
      <c r="B10" s="165"/>
      <c r="C10" s="165"/>
      <c r="D10" s="283" t="s">
        <v>149</v>
      </c>
      <c r="E10" s="264"/>
      <c r="F10" s="265"/>
      <c r="G10" s="285" t="s">
        <v>146</v>
      </c>
      <c r="H10" s="55"/>
      <c r="I10" s="272" t="s">
        <v>63</v>
      </c>
      <c r="J10" s="272" t="s">
        <v>69</v>
      </c>
      <c r="K10" s="272" t="s">
        <v>60</v>
      </c>
      <c r="L10" s="266"/>
      <c r="M10" s="266"/>
      <c r="N10" s="266"/>
      <c r="O10" s="266"/>
      <c r="P10" s="288">
        <v>72</v>
      </c>
      <c r="Q10" s="273"/>
    </row>
    <row r="11" spans="1:17" s="163" customFormat="1" ht="54.6" customHeight="1">
      <c r="A11" s="14" t="s">
        <v>37</v>
      </c>
      <c r="B11" s="165"/>
      <c r="C11" s="165"/>
      <c r="D11" s="283" t="s">
        <v>150</v>
      </c>
      <c r="E11" s="264"/>
      <c r="F11" s="265"/>
      <c r="G11" s="285" t="s">
        <v>146</v>
      </c>
      <c r="H11" s="55"/>
      <c r="I11" s="272" t="s">
        <v>63</v>
      </c>
      <c r="J11" s="272" t="s">
        <v>118</v>
      </c>
      <c r="K11" s="272" t="s">
        <v>60</v>
      </c>
      <c r="L11" s="266"/>
      <c r="M11" s="266"/>
      <c r="N11" s="266"/>
      <c r="O11" s="266"/>
      <c r="P11" s="288">
        <v>70</v>
      </c>
      <c r="Q11" s="273"/>
    </row>
    <row r="12" spans="1:17" s="163" customFormat="1" ht="54.6" customHeight="1">
      <c r="A12" s="14" t="s">
        <v>37</v>
      </c>
      <c r="B12" s="165"/>
      <c r="C12" s="165"/>
      <c r="D12" s="283" t="s">
        <v>148</v>
      </c>
      <c r="E12" s="264"/>
      <c r="F12" s="265"/>
      <c r="G12" s="284" t="s">
        <v>144</v>
      </c>
      <c r="H12" s="55"/>
      <c r="I12" s="272" t="s">
        <v>63</v>
      </c>
      <c r="J12" s="272" t="s">
        <v>69</v>
      </c>
      <c r="K12" s="272" t="s">
        <v>60</v>
      </c>
      <c r="L12" s="266"/>
      <c r="M12" s="266"/>
      <c r="N12" s="266"/>
      <c r="O12" s="266"/>
      <c r="P12" s="288">
        <v>69</v>
      </c>
      <c r="Q12" s="273"/>
    </row>
    <row r="13" spans="1:17" s="163" customFormat="1" ht="54.6" customHeight="1">
      <c r="A13" s="14" t="s">
        <v>37</v>
      </c>
      <c r="B13" s="165"/>
      <c r="C13" s="165"/>
      <c r="D13" s="283" t="s">
        <v>154</v>
      </c>
      <c r="E13" s="264"/>
      <c r="F13" s="265"/>
      <c r="G13" s="285" t="s">
        <v>146</v>
      </c>
      <c r="H13" s="55"/>
      <c r="I13" s="272" t="s">
        <v>63</v>
      </c>
      <c r="J13" s="272" t="s">
        <v>69</v>
      </c>
      <c r="K13" s="272" t="s">
        <v>60</v>
      </c>
      <c r="L13" s="266"/>
      <c r="M13" s="266"/>
      <c r="N13" s="266"/>
      <c r="O13" s="266"/>
      <c r="P13" s="288">
        <v>67.5</v>
      </c>
      <c r="Q13" s="273"/>
    </row>
    <row r="14" spans="1:17" s="163" customFormat="1" ht="54.6" customHeight="1">
      <c r="A14" s="14" t="s">
        <v>37</v>
      </c>
      <c r="B14" s="165"/>
      <c r="C14" s="165"/>
      <c r="D14" s="283" t="s">
        <v>147</v>
      </c>
      <c r="E14" s="264"/>
      <c r="F14" s="265"/>
      <c r="G14" s="282" t="s">
        <v>142</v>
      </c>
      <c r="H14" s="55"/>
      <c r="I14" s="272" t="s">
        <v>63</v>
      </c>
      <c r="J14" s="272" t="s">
        <v>118</v>
      </c>
      <c r="K14" s="272" t="s">
        <v>60</v>
      </c>
      <c r="L14" s="266"/>
      <c r="M14" s="266"/>
      <c r="N14" s="266"/>
      <c r="O14" s="266"/>
      <c r="P14" s="288">
        <v>67</v>
      </c>
      <c r="Q14" s="273"/>
    </row>
    <row r="15" spans="1:17" s="163" customFormat="1" ht="54.6" customHeight="1">
      <c r="A15" s="14" t="s">
        <v>37</v>
      </c>
      <c r="B15" s="165"/>
      <c r="C15" s="165"/>
      <c r="D15" s="283" t="s">
        <v>211</v>
      </c>
      <c r="E15" s="264"/>
      <c r="F15" s="265"/>
      <c r="G15" s="282" t="s">
        <v>142</v>
      </c>
      <c r="H15" s="55"/>
      <c r="I15" s="272" t="s">
        <v>63</v>
      </c>
      <c r="J15" s="272" t="s">
        <v>118</v>
      </c>
      <c r="K15" s="272" t="s">
        <v>60</v>
      </c>
      <c r="L15" s="266"/>
      <c r="M15" s="266"/>
      <c r="N15" s="266"/>
      <c r="O15" s="266"/>
      <c r="P15" s="288">
        <v>66.5</v>
      </c>
      <c r="Q15" s="273"/>
    </row>
    <row r="16" spans="1:17" s="163" customFormat="1" ht="54.6" customHeight="1">
      <c r="A16" s="14" t="s">
        <v>37</v>
      </c>
      <c r="B16" s="165"/>
      <c r="C16" s="165"/>
      <c r="D16" s="283" t="s">
        <v>151</v>
      </c>
      <c r="E16" s="264"/>
      <c r="F16" s="265"/>
      <c r="G16" s="284" t="s">
        <v>144</v>
      </c>
      <c r="H16" s="55"/>
      <c r="I16" s="272" t="s">
        <v>63</v>
      </c>
      <c r="J16" s="272" t="s">
        <v>69</v>
      </c>
      <c r="K16" s="272" t="s">
        <v>60</v>
      </c>
      <c r="L16" s="266"/>
      <c r="M16" s="266"/>
      <c r="N16" s="266"/>
      <c r="O16" s="266"/>
      <c r="P16" s="288">
        <v>66</v>
      </c>
      <c r="Q16" s="273"/>
    </row>
    <row r="17" spans="1:31" s="163" customFormat="1" ht="54.6" customHeight="1">
      <c r="A17" s="14" t="s">
        <v>37</v>
      </c>
      <c r="B17" s="165"/>
      <c r="C17" s="165"/>
      <c r="D17" s="283" t="s">
        <v>152</v>
      </c>
      <c r="E17" s="264"/>
      <c r="F17" s="265"/>
      <c r="G17" s="285" t="s">
        <v>146</v>
      </c>
      <c r="H17" s="55"/>
      <c r="I17" s="272" t="s">
        <v>63</v>
      </c>
      <c r="J17" s="272" t="s">
        <v>69</v>
      </c>
      <c r="K17" s="272" t="s">
        <v>60</v>
      </c>
      <c r="L17" s="266"/>
      <c r="M17" s="266"/>
      <c r="N17" s="266"/>
      <c r="O17" s="266"/>
      <c r="P17" s="288">
        <v>66</v>
      </c>
      <c r="Q17" s="273"/>
    </row>
    <row r="18" spans="1:31" s="163" customFormat="1" ht="54.6" customHeight="1">
      <c r="A18" s="14" t="s">
        <v>37</v>
      </c>
      <c r="B18" s="165"/>
      <c r="C18" s="165"/>
      <c r="D18" s="283" t="s">
        <v>141</v>
      </c>
      <c r="E18" s="264"/>
      <c r="F18" s="265"/>
      <c r="G18" s="282" t="s">
        <v>142</v>
      </c>
      <c r="H18" s="55"/>
      <c r="I18" s="272" t="s">
        <v>63</v>
      </c>
      <c r="J18" s="272" t="s">
        <v>69</v>
      </c>
      <c r="K18" s="272" t="s">
        <v>60</v>
      </c>
      <c r="L18" s="266"/>
      <c r="M18" s="266"/>
      <c r="N18" s="266"/>
      <c r="O18" s="266"/>
      <c r="P18" s="288">
        <v>65</v>
      </c>
      <c r="Q18" s="273"/>
    </row>
    <row r="19" spans="1:31" s="163" customFormat="1" ht="54.6" customHeight="1">
      <c r="A19" s="14" t="s">
        <v>37</v>
      </c>
      <c r="B19" s="165"/>
      <c r="C19" s="165"/>
      <c r="D19" s="283" t="s">
        <v>143</v>
      </c>
      <c r="E19" s="264"/>
      <c r="F19" s="265"/>
      <c r="G19" s="284" t="s">
        <v>144</v>
      </c>
      <c r="H19" s="55"/>
      <c r="I19" s="272" t="s">
        <v>63</v>
      </c>
      <c r="J19" s="272" t="s">
        <v>69</v>
      </c>
      <c r="K19" s="272" t="s">
        <v>60</v>
      </c>
      <c r="L19" s="266"/>
      <c r="M19" s="266"/>
      <c r="N19" s="266"/>
      <c r="O19" s="266"/>
      <c r="P19" s="288">
        <v>65</v>
      </c>
      <c r="Q19" s="273"/>
    </row>
    <row r="20" spans="1:31" s="163" customFormat="1" ht="54.6" customHeight="1">
      <c r="A20" s="14" t="s">
        <v>37</v>
      </c>
      <c r="B20" s="165"/>
      <c r="C20" s="165"/>
      <c r="D20" s="275" t="s">
        <v>145</v>
      </c>
      <c r="E20" s="268"/>
      <c r="F20" s="265"/>
      <c r="G20" s="285" t="s">
        <v>146</v>
      </c>
      <c r="H20" s="270"/>
      <c r="I20" s="272" t="s">
        <v>63</v>
      </c>
      <c r="J20" s="272" t="s">
        <v>118</v>
      </c>
      <c r="K20" s="272" t="s">
        <v>60</v>
      </c>
      <c r="L20" s="266"/>
      <c r="M20" s="266"/>
      <c r="N20" s="266"/>
      <c r="O20" s="266"/>
      <c r="P20" s="288">
        <v>65</v>
      </c>
      <c r="Q20" s="273"/>
    </row>
    <row r="21" spans="1:31" s="163" customFormat="1" ht="54.6" customHeight="1">
      <c r="A21" s="14" t="s">
        <v>37</v>
      </c>
      <c r="B21" s="165"/>
      <c r="C21" s="165"/>
      <c r="D21" s="283" t="s">
        <v>153</v>
      </c>
      <c r="E21" s="264"/>
      <c r="F21" s="265"/>
      <c r="G21" s="284" t="s">
        <v>144</v>
      </c>
      <c r="H21" s="55"/>
      <c r="I21" s="272" t="s">
        <v>63</v>
      </c>
      <c r="J21" s="272" t="s">
        <v>69</v>
      </c>
      <c r="K21" s="272" t="s">
        <v>60</v>
      </c>
      <c r="L21" s="266"/>
      <c r="M21" s="266"/>
      <c r="N21" s="266"/>
      <c r="O21" s="266"/>
      <c r="P21" s="288">
        <v>64</v>
      </c>
      <c r="Q21" s="273"/>
    </row>
    <row r="22" spans="1:31" s="174" customFormat="1" ht="31.5" customHeight="1">
      <c r="A22" s="166"/>
      <c r="B22" s="166"/>
      <c r="C22" s="166"/>
      <c r="D22" s="86"/>
      <c r="E22" s="87"/>
      <c r="F22" s="167"/>
      <c r="G22" s="168"/>
      <c r="H22" s="169"/>
      <c r="I22" s="170"/>
      <c r="J22" s="170"/>
      <c r="K22" s="171"/>
      <c r="L22" s="172"/>
      <c r="M22" s="172"/>
      <c r="N22" s="172"/>
    </row>
    <row r="23" spans="1:31" s="64" customFormat="1" ht="33" customHeight="1">
      <c r="A23" s="59"/>
      <c r="B23" s="59"/>
      <c r="C23" s="59"/>
      <c r="D23" s="59" t="s">
        <v>12</v>
      </c>
      <c r="E23" s="59"/>
      <c r="F23" s="59"/>
      <c r="G23" s="59"/>
      <c r="H23" s="60"/>
      <c r="I23" s="61"/>
      <c r="J23" s="60"/>
      <c r="K23" s="62" t="s">
        <v>49</v>
      </c>
      <c r="L23" s="63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 s="64" customFormat="1" ht="15">
      <c r="A24" s="59"/>
      <c r="B24" s="59"/>
      <c r="C24" s="59"/>
      <c r="D24" s="59"/>
      <c r="E24" s="59"/>
      <c r="F24" s="59"/>
      <c r="G24" s="59"/>
      <c r="H24" s="60"/>
      <c r="I24" s="61"/>
      <c r="J24" s="60"/>
      <c r="K24" s="62"/>
      <c r="L24" s="63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s="59" customFormat="1" ht="33" customHeight="1">
      <c r="D25" s="59" t="s">
        <v>9</v>
      </c>
      <c r="K25" s="62" t="s">
        <v>53</v>
      </c>
      <c r="L25" s="63"/>
      <c r="M25" s="64"/>
    </row>
    <row r="26" spans="1:31" s="175" customFormat="1"/>
    <row r="27" spans="1:3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</row>
    <row r="33" spans="7:7">
      <c r="G33" s="162" t="s">
        <v>50</v>
      </c>
    </row>
  </sheetData>
  <protectedRanges>
    <protectedRange sqref="K22" name="Диапазон1_3_1_1_3_11_1_1_3_1_1_2_1_3_3_1_1_4_1"/>
    <protectedRange sqref="K23:K25" name="Диапазон1_3_1_1_3_11_1_1_3_1_1_2_1_3_3_1_1_4_1_1_2"/>
  </protectedRanges>
  <sortState ref="A10:AE21">
    <sortCondition descending="1" ref="P10:P21"/>
  </sortState>
  <mergeCells count="21">
    <mergeCell ref="M8:M9"/>
    <mergeCell ref="N8:N9"/>
    <mergeCell ref="O8:O9"/>
    <mergeCell ref="P8:P9"/>
    <mergeCell ref="Q8:Q9"/>
    <mergeCell ref="A1:Q1"/>
    <mergeCell ref="A2:Q2"/>
    <mergeCell ref="A3:Q3"/>
    <mergeCell ref="A5:Q5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</mergeCells>
  <pageMargins left="0" right="0" top="0.31496062992125984" bottom="0.27559055118110237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3"/>
  <sheetViews>
    <sheetView view="pageBreakPreview" zoomScale="82" zoomScaleSheetLayoutView="82" workbookViewId="0">
      <selection activeCell="D10" sqref="D10:K12"/>
    </sheetView>
  </sheetViews>
  <sheetFormatPr defaultColWidth="9.140625" defaultRowHeight="12.75"/>
  <cols>
    <col min="1" max="1" width="4.85546875" style="1" customWidth="1"/>
    <col min="2" max="2" width="4.7109375" style="1" hidden="1" customWidth="1"/>
    <col min="3" max="3" width="4.85546875" style="1" hidden="1" customWidth="1"/>
    <col min="4" max="4" width="19.7109375" style="1" customWidth="1"/>
    <col min="5" max="5" width="8.42578125" style="1" customWidth="1"/>
    <col min="6" max="6" width="5.140625" style="1" customWidth="1"/>
    <col min="7" max="7" width="34.85546875" style="1" customWidth="1"/>
    <col min="8" max="8" width="9.28515625" style="1" customWidth="1"/>
    <col min="9" max="9" width="16.140625" style="1" customWidth="1"/>
    <col min="10" max="10" width="15.140625" style="1" hidden="1" customWidth="1"/>
    <col min="11" max="11" width="23.85546875" style="1" customWidth="1"/>
    <col min="12" max="12" width="6.140625" style="39" customWidth="1"/>
    <col min="13" max="13" width="9.140625" style="40" customWidth="1"/>
    <col min="14" max="14" width="3.7109375" style="1" customWidth="1"/>
    <col min="15" max="15" width="6.28515625" style="39" customWidth="1"/>
    <col min="16" max="16" width="8.85546875" style="40" customWidth="1"/>
    <col min="17" max="17" width="3.7109375" style="1" customWidth="1"/>
    <col min="18" max="18" width="6.28515625" style="39" customWidth="1"/>
    <col min="19" max="19" width="9.140625" style="40" customWidth="1"/>
    <col min="20" max="20" width="3.7109375" style="1" customWidth="1"/>
    <col min="21" max="22" width="4.85546875" style="1" customWidth="1"/>
    <col min="23" max="23" width="6.42578125" style="1" customWidth="1"/>
    <col min="24" max="24" width="6.28515625" style="1" hidden="1" customWidth="1"/>
    <col min="25" max="25" width="8.7109375" style="40" customWidth="1"/>
    <col min="26" max="26" width="7.5703125" style="1" customWidth="1"/>
    <col min="27" max="16384" width="9.140625" style="1"/>
  </cols>
  <sheetData>
    <row r="1" spans="1:44" ht="48.75" customHeight="1">
      <c r="A1" s="199" t="s">
        <v>121</v>
      </c>
      <c r="B1" s="199"/>
      <c r="C1" s="199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44" s="52" customFormat="1" ht="15.95" customHeight="1">
      <c r="A2" s="201" t="s">
        <v>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44" s="2" customFormat="1" ht="15.95" customHeight="1">
      <c r="A3" s="202" t="s">
        <v>24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1:44" s="3" customFormat="1" ht="20.25" customHeight="1">
      <c r="A4" s="203" t="s">
        <v>127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</row>
    <row r="5" spans="1:44" s="4" customFormat="1" ht="19.149999999999999" customHeight="1">
      <c r="A5" s="196" t="s">
        <v>212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</row>
    <row r="6" spans="1:44" s="4" customFormat="1" ht="19.14999999999999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44" s="6" customFormat="1" ht="15" customHeight="1">
      <c r="A7" s="47" t="s">
        <v>59</v>
      </c>
      <c r="D7" s="7"/>
      <c r="E7" s="7"/>
      <c r="F7" s="7"/>
      <c r="G7" s="7"/>
      <c r="H7" s="7"/>
      <c r="I7" s="8"/>
      <c r="J7" s="8"/>
      <c r="L7" s="48"/>
      <c r="M7" s="9"/>
      <c r="O7" s="48"/>
      <c r="P7" s="9"/>
      <c r="R7" s="48"/>
      <c r="S7" s="9"/>
      <c r="Y7" s="49"/>
      <c r="Z7" s="277" t="s">
        <v>115</v>
      </c>
      <c r="AA7" s="50"/>
    </row>
    <row r="8" spans="1:44" s="10" customFormat="1" ht="20.100000000000001" customHeight="1">
      <c r="A8" s="205" t="s">
        <v>23</v>
      </c>
      <c r="B8" s="190" t="s">
        <v>2</v>
      </c>
      <c r="C8" s="190" t="s">
        <v>10</v>
      </c>
      <c r="D8" s="191" t="s">
        <v>103</v>
      </c>
      <c r="E8" s="191" t="s">
        <v>3</v>
      </c>
      <c r="F8" s="193" t="s">
        <v>11</v>
      </c>
      <c r="G8" s="191" t="s">
        <v>104</v>
      </c>
      <c r="H8" s="191" t="s">
        <v>3</v>
      </c>
      <c r="I8" s="191" t="s">
        <v>4</v>
      </c>
      <c r="J8" s="207" t="s">
        <v>5</v>
      </c>
      <c r="K8" s="191" t="s">
        <v>6</v>
      </c>
      <c r="L8" s="192" t="s">
        <v>94</v>
      </c>
      <c r="M8" s="192"/>
      <c r="N8" s="192"/>
      <c r="O8" s="192" t="s">
        <v>14</v>
      </c>
      <c r="P8" s="192"/>
      <c r="Q8" s="192"/>
      <c r="R8" s="192" t="s">
        <v>48</v>
      </c>
      <c r="S8" s="192"/>
      <c r="T8" s="192"/>
      <c r="U8" s="190" t="s">
        <v>15</v>
      </c>
      <c r="V8" s="190" t="s">
        <v>16</v>
      </c>
      <c r="W8" s="193" t="s">
        <v>17</v>
      </c>
      <c r="X8" s="194" t="s">
        <v>18</v>
      </c>
      <c r="Y8" s="195" t="s">
        <v>19</v>
      </c>
      <c r="Z8" s="191" t="s">
        <v>20</v>
      </c>
    </row>
    <row r="9" spans="1:44" s="10" customFormat="1" ht="39.950000000000003" customHeight="1">
      <c r="A9" s="206"/>
      <c r="B9" s="190"/>
      <c r="C9" s="190"/>
      <c r="D9" s="191"/>
      <c r="E9" s="191"/>
      <c r="F9" s="193"/>
      <c r="G9" s="191"/>
      <c r="H9" s="191"/>
      <c r="I9" s="191"/>
      <c r="J9" s="208"/>
      <c r="K9" s="191"/>
      <c r="L9" s="11" t="s">
        <v>21</v>
      </c>
      <c r="M9" s="12" t="s">
        <v>22</v>
      </c>
      <c r="N9" s="13" t="s">
        <v>23</v>
      </c>
      <c r="O9" s="11" t="s">
        <v>21</v>
      </c>
      <c r="P9" s="12" t="s">
        <v>22</v>
      </c>
      <c r="Q9" s="13" t="s">
        <v>23</v>
      </c>
      <c r="R9" s="11" t="s">
        <v>21</v>
      </c>
      <c r="S9" s="12" t="s">
        <v>22</v>
      </c>
      <c r="T9" s="13" t="s">
        <v>23</v>
      </c>
      <c r="U9" s="190"/>
      <c r="V9" s="190"/>
      <c r="W9" s="193"/>
      <c r="X9" s="194"/>
      <c r="Y9" s="195"/>
      <c r="Z9" s="191"/>
    </row>
    <row r="10" spans="1:44" s="35" customFormat="1" ht="53.25" customHeight="1">
      <c r="A10" s="51">
        <v>1</v>
      </c>
      <c r="B10" s="15"/>
      <c r="C10" s="53" t="s">
        <v>55</v>
      </c>
      <c r="D10" s="275" t="s">
        <v>133</v>
      </c>
      <c r="E10" s="274" t="s">
        <v>83</v>
      </c>
      <c r="F10" s="272" t="s">
        <v>8</v>
      </c>
      <c r="G10" s="281" t="s">
        <v>131</v>
      </c>
      <c r="H10" s="55" t="s">
        <v>87</v>
      </c>
      <c r="I10" s="272" t="s">
        <v>63</v>
      </c>
      <c r="J10" s="272" t="s">
        <v>84</v>
      </c>
      <c r="K10" s="278" t="s">
        <v>60</v>
      </c>
      <c r="L10" s="46">
        <v>114.5</v>
      </c>
      <c r="M10" s="45">
        <f>L10/1.7-IF($U10=1,0.5,IF($U10=2,1.5,0))</f>
        <v>67.352941176470594</v>
      </c>
      <c r="N10" s="18">
        <f>RANK(M10,M$10:M$12,0)</f>
        <v>1</v>
      </c>
      <c r="O10" s="46">
        <v>115.5</v>
      </c>
      <c r="P10" s="45">
        <f>O10/1.7-IF($U10=1,0.5,IF($U10=2,1.5,0))</f>
        <v>67.941176470588232</v>
      </c>
      <c r="Q10" s="18">
        <f>RANK(P10,P$10:P$12,0)</f>
        <v>1</v>
      </c>
      <c r="R10" s="46">
        <v>111.5</v>
      </c>
      <c r="S10" s="45">
        <f>R10/1.7-IF($U10=1,0.5,IF($U10=2,1.5,0))</f>
        <v>65.588235294117652</v>
      </c>
      <c r="T10" s="18">
        <f>RANK(S10,S$10:S$12,0)</f>
        <v>1</v>
      </c>
      <c r="U10" s="19"/>
      <c r="V10" s="20"/>
      <c r="W10" s="17">
        <f>L10+O10+R10</f>
        <v>341.5</v>
      </c>
      <c r="X10" s="20"/>
      <c r="Y10" s="45">
        <f>ROUND(SUM(M10,P10,S10)/3,3)</f>
        <v>66.960999999999999</v>
      </c>
      <c r="Z10" s="54" t="s">
        <v>47</v>
      </c>
      <c r="AA10" s="10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35" customFormat="1" ht="53.25" customHeight="1">
      <c r="A11" s="51">
        <v>2</v>
      </c>
      <c r="B11" s="15"/>
      <c r="C11" s="16" t="s">
        <v>54</v>
      </c>
      <c r="D11" s="275" t="s">
        <v>132</v>
      </c>
      <c r="E11" s="274" t="s">
        <v>128</v>
      </c>
      <c r="F11" s="272" t="s">
        <v>8</v>
      </c>
      <c r="G11" s="281" t="s">
        <v>130</v>
      </c>
      <c r="H11" s="55" t="s">
        <v>99</v>
      </c>
      <c r="I11" s="272" t="s">
        <v>63</v>
      </c>
      <c r="J11" s="272" t="s">
        <v>66</v>
      </c>
      <c r="K11" s="278" t="s">
        <v>60</v>
      </c>
      <c r="L11" s="46">
        <v>110</v>
      </c>
      <c r="M11" s="45">
        <f>L11/1.7-IF($U11=1,0.5,IF($U11=2,1.5,0))</f>
        <v>64.705882352941174</v>
      </c>
      <c r="N11" s="18">
        <f>RANK(M11,M$10:M$12,0)</f>
        <v>2</v>
      </c>
      <c r="O11" s="46">
        <v>104.5</v>
      </c>
      <c r="P11" s="45">
        <f>O11/1.7-IF($U11=1,0.5,IF($U11=2,1.5,0))</f>
        <v>61.470588235294116</v>
      </c>
      <c r="Q11" s="18">
        <f>RANK(P11,P$10:P$12,0)</f>
        <v>3</v>
      </c>
      <c r="R11" s="46">
        <v>105.5</v>
      </c>
      <c r="S11" s="45">
        <f>R11/1.7-IF($U11=1,0.5,IF($U11=2,1.5,0))</f>
        <v>62.058823529411768</v>
      </c>
      <c r="T11" s="18">
        <f>RANK(S11,S$10:S$12,0)</f>
        <v>2</v>
      </c>
      <c r="U11" s="19"/>
      <c r="V11" s="20"/>
      <c r="W11" s="17">
        <f>L11+O11+R11</f>
        <v>320</v>
      </c>
      <c r="X11" s="20"/>
      <c r="Y11" s="45">
        <f>ROUND(SUM(M11,P11,S11)/3,3)</f>
        <v>62.744999999999997</v>
      </c>
      <c r="Z11" s="54" t="s">
        <v>47</v>
      </c>
      <c r="AA11" s="10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40" customFormat="1" ht="53.25" customHeight="1">
      <c r="A12" s="51">
        <v>3</v>
      </c>
      <c r="B12" s="15"/>
      <c r="C12" s="53"/>
      <c r="D12" s="275" t="s">
        <v>213</v>
      </c>
      <c r="E12" s="274"/>
      <c r="F12" s="272" t="s">
        <v>8</v>
      </c>
      <c r="G12" s="281" t="s">
        <v>106</v>
      </c>
      <c r="H12" s="55" t="s">
        <v>93</v>
      </c>
      <c r="I12" s="272" t="s">
        <v>63</v>
      </c>
      <c r="J12" s="272" t="s">
        <v>63</v>
      </c>
      <c r="K12" s="278" t="s">
        <v>60</v>
      </c>
      <c r="L12" s="46">
        <v>107.5</v>
      </c>
      <c r="M12" s="45">
        <f>L12/1.7-IF($U12=1,0.5,IF($U12=2,1.5,0))</f>
        <v>63.235294117647058</v>
      </c>
      <c r="N12" s="18">
        <f>RANK(M12,M$10:M$12,0)</f>
        <v>3</v>
      </c>
      <c r="O12" s="46">
        <v>106.5</v>
      </c>
      <c r="P12" s="45">
        <f>O12/1.7-IF($U12=1,0.5,IF($U12=2,1.5,0))</f>
        <v>62.647058823529413</v>
      </c>
      <c r="Q12" s="18">
        <f>RANK(P12,P$10:P$12,0)</f>
        <v>2</v>
      </c>
      <c r="R12" s="46">
        <v>102.5</v>
      </c>
      <c r="S12" s="45">
        <f>R12/1.7-IF($U12=1,0.5,IF($U12=2,1.5,0))</f>
        <v>60.294117647058826</v>
      </c>
      <c r="T12" s="18">
        <f>RANK(S12,S$10:S$12,0)</f>
        <v>3</v>
      </c>
      <c r="U12" s="19"/>
      <c r="V12" s="20"/>
      <c r="W12" s="17">
        <f>L12+O12+R12</f>
        <v>316.5</v>
      </c>
      <c r="X12" s="20"/>
      <c r="Y12" s="45">
        <f>ROUND(SUM(M12,P12,S12)/3,3)</f>
        <v>62.058999999999997</v>
      </c>
      <c r="Z12" s="54" t="s">
        <v>47</v>
      </c>
      <c r="AA12" s="10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.75">
      <c r="A13" s="21"/>
      <c r="B13" s="22"/>
      <c r="C13" s="22"/>
      <c r="D13" s="23"/>
      <c r="E13" s="24"/>
      <c r="F13" s="24"/>
      <c r="G13" s="25"/>
      <c r="H13" s="26"/>
      <c r="I13" s="27"/>
      <c r="J13" s="28"/>
      <c r="K13" s="29"/>
      <c r="L13" s="30"/>
      <c r="M13" s="31"/>
      <c r="N13" s="32"/>
      <c r="O13" s="30"/>
      <c r="P13" s="31"/>
      <c r="Q13" s="32"/>
      <c r="R13" s="30"/>
      <c r="S13" s="31"/>
      <c r="T13" s="32"/>
      <c r="U13" s="33"/>
      <c r="V13" s="34"/>
      <c r="W13" s="30"/>
      <c r="X13" s="34"/>
      <c r="Y13" s="31"/>
      <c r="Z13" s="56"/>
      <c r="AA13" s="10"/>
    </row>
    <row r="14" spans="1:44" s="59" customFormat="1" ht="15">
      <c r="D14" s="59" t="s">
        <v>12</v>
      </c>
      <c r="H14" s="60"/>
      <c r="I14" s="61"/>
      <c r="J14" s="60"/>
      <c r="K14" s="62" t="s">
        <v>49</v>
      </c>
      <c r="L14" s="63"/>
      <c r="M14" s="64"/>
      <c r="O14" s="63"/>
      <c r="P14" s="64"/>
      <c r="R14" s="63"/>
      <c r="S14" s="64"/>
      <c r="Y14" s="64"/>
    </row>
    <row r="15" spans="1:44" s="59" customFormat="1" ht="15">
      <c r="H15" s="60"/>
      <c r="I15" s="61"/>
      <c r="J15" s="60"/>
      <c r="K15" s="62"/>
      <c r="L15" s="63"/>
      <c r="M15" s="64"/>
      <c r="O15" s="63"/>
      <c r="P15" s="64"/>
      <c r="R15" s="63"/>
      <c r="S15" s="64"/>
      <c r="Y15" s="64"/>
    </row>
    <row r="16" spans="1:44" ht="15">
      <c r="D16" s="59" t="s">
        <v>9</v>
      </c>
      <c r="E16" s="59"/>
      <c r="F16" s="59"/>
      <c r="G16" s="59"/>
      <c r="H16" s="60"/>
      <c r="I16" s="61"/>
      <c r="J16" s="60"/>
      <c r="K16" s="62" t="s">
        <v>53</v>
      </c>
      <c r="L16" s="63"/>
      <c r="M16" s="64"/>
    </row>
    <row r="28" spans="11:20">
      <c r="T28" s="40"/>
    </row>
    <row r="29" spans="11:20">
      <c r="T29" s="40"/>
    </row>
    <row r="30" spans="11:20">
      <c r="T30" s="40"/>
    </row>
    <row r="31" spans="11:20">
      <c r="K31" s="41"/>
      <c r="T31" s="40"/>
    </row>
    <row r="32" spans="11:20">
      <c r="K32" s="41"/>
      <c r="T32" s="40"/>
    </row>
    <row r="33" spans="11:20">
      <c r="K33" s="41"/>
      <c r="T33" s="40"/>
    </row>
    <row r="34" spans="11:20">
      <c r="K34" s="41"/>
      <c r="T34" s="40"/>
    </row>
    <row r="35" spans="11:20">
      <c r="K35" s="41"/>
      <c r="T35" s="40"/>
    </row>
    <row r="36" spans="11:20">
      <c r="K36" s="41"/>
      <c r="T36" s="40"/>
    </row>
    <row r="37" spans="11:20">
      <c r="K37" s="41"/>
      <c r="T37" s="40"/>
    </row>
    <row r="38" spans="11:20">
      <c r="K38" s="41"/>
      <c r="T38" s="40"/>
    </row>
    <row r="39" spans="11:20">
      <c r="K39" s="41"/>
      <c r="T39" s="40"/>
    </row>
    <row r="40" spans="11:20">
      <c r="K40" s="41"/>
      <c r="T40" s="40"/>
    </row>
    <row r="41" spans="11:20">
      <c r="K41" s="41"/>
      <c r="T41" s="40"/>
    </row>
    <row r="42" spans="11:20">
      <c r="K42" s="41"/>
      <c r="T42" s="40"/>
    </row>
    <row r="43" spans="11:20">
      <c r="K43" s="41"/>
      <c r="T43" s="40"/>
    </row>
    <row r="44" spans="11:20">
      <c r="K44" s="41"/>
      <c r="T44" s="40"/>
    </row>
    <row r="45" spans="11:20">
      <c r="K45" s="41"/>
      <c r="T45" s="40"/>
    </row>
    <row r="46" spans="11:20">
      <c r="K46" s="41"/>
      <c r="T46" s="40"/>
    </row>
    <row r="47" spans="11:20">
      <c r="K47" s="41"/>
      <c r="T47" s="40"/>
    </row>
    <row r="48" spans="11:20">
      <c r="K48" s="41"/>
      <c r="T48" s="40"/>
    </row>
    <row r="49" spans="11:20">
      <c r="K49" s="41"/>
      <c r="T49" s="40"/>
    </row>
    <row r="50" spans="11:20">
      <c r="K50" s="41"/>
      <c r="T50" s="40"/>
    </row>
    <row r="51" spans="11:20">
      <c r="K51" s="41"/>
      <c r="T51" s="40"/>
    </row>
    <row r="52" spans="11:20">
      <c r="K52" s="41"/>
      <c r="T52" s="40"/>
    </row>
    <row r="53" spans="11:20">
      <c r="K53" s="41"/>
      <c r="T53" s="40"/>
    </row>
    <row r="54" spans="11:20">
      <c r="K54" s="41"/>
      <c r="T54" s="40"/>
    </row>
    <row r="55" spans="11:20">
      <c r="K55" s="41"/>
      <c r="T55" s="40"/>
    </row>
    <row r="56" spans="11:20">
      <c r="K56" s="41"/>
      <c r="T56" s="40"/>
    </row>
    <row r="57" spans="11:20">
      <c r="K57" s="41"/>
      <c r="T57" s="40"/>
    </row>
    <row r="58" spans="11:20">
      <c r="K58" s="41"/>
      <c r="T58" s="40"/>
    </row>
    <row r="59" spans="11:20">
      <c r="K59" s="41"/>
      <c r="T59" s="40"/>
    </row>
    <row r="60" spans="11:20">
      <c r="K60" s="41"/>
      <c r="T60" s="40"/>
    </row>
    <row r="61" spans="11:20">
      <c r="K61" s="41"/>
      <c r="T61" s="40"/>
    </row>
    <row r="62" spans="11:20">
      <c r="K62" s="41"/>
      <c r="T62" s="40"/>
    </row>
    <row r="63" spans="11:20">
      <c r="K63" s="41"/>
      <c r="T63" s="40"/>
    </row>
    <row r="64" spans="11:20">
      <c r="K64" s="41"/>
      <c r="T64" s="40"/>
    </row>
    <row r="65" spans="11:20">
      <c r="K65" s="41"/>
      <c r="T65" s="40"/>
    </row>
    <row r="66" spans="11:20">
      <c r="K66" s="41"/>
      <c r="T66" s="40"/>
    </row>
    <row r="67" spans="11:20">
      <c r="K67" s="41"/>
      <c r="T67" s="40"/>
    </row>
    <row r="68" spans="11:20">
      <c r="K68" s="41"/>
      <c r="T68" s="40"/>
    </row>
    <row r="69" spans="11:20">
      <c r="K69" s="41"/>
      <c r="T69" s="40"/>
    </row>
    <row r="70" spans="11:20">
      <c r="K70" s="41"/>
      <c r="T70" s="40"/>
    </row>
    <row r="71" spans="11:20">
      <c r="K71" s="41"/>
      <c r="T71" s="40"/>
    </row>
    <row r="72" spans="11:20">
      <c r="K72" s="41"/>
      <c r="T72" s="40"/>
    </row>
    <row r="73" spans="11:20">
      <c r="K73" s="41"/>
      <c r="T73" s="40"/>
    </row>
    <row r="74" spans="11:20">
      <c r="K74" s="41"/>
      <c r="T74" s="40"/>
    </row>
    <row r="75" spans="11:20">
      <c r="K75" s="41"/>
      <c r="T75" s="40"/>
    </row>
    <row r="76" spans="11:20">
      <c r="K76" s="41"/>
      <c r="T76" s="40"/>
    </row>
    <row r="77" spans="11:20">
      <c r="K77" s="41"/>
      <c r="T77" s="40"/>
    </row>
    <row r="78" spans="11:20">
      <c r="K78" s="41"/>
      <c r="T78" s="40"/>
    </row>
    <row r="79" spans="11:20">
      <c r="K79" s="41"/>
      <c r="T79" s="40"/>
    </row>
    <row r="80" spans="11:20">
      <c r="K80" s="41"/>
      <c r="T80" s="40"/>
    </row>
    <row r="81" spans="11:20">
      <c r="K81" s="41"/>
      <c r="T81" s="40"/>
    </row>
    <row r="82" spans="11:20">
      <c r="K82" s="41"/>
      <c r="T82" s="40"/>
    </row>
    <row r="83" spans="11:20">
      <c r="K83" s="41"/>
      <c r="T83" s="40"/>
    </row>
    <row r="84" spans="11:20">
      <c r="K84" s="41"/>
      <c r="T84" s="40"/>
    </row>
    <row r="85" spans="11:20">
      <c r="K85" s="41"/>
      <c r="T85" s="40"/>
    </row>
    <row r="86" spans="11:20">
      <c r="K86" s="41"/>
      <c r="T86" s="40"/>
    </row>
    <row r="87" spans="11:20">
      <c r="K87" s="41"/>
      <c r="T87" s="40"/>
    </row>
    <row r="88" spans="11:20">
      <c r="K88" s="41"/>
      <c r="T88" s="40"/>
    </row>
    <row r="89" spans="11:20">
      <c r="K89" s="41"/>
      <c r="T89" s="40"/>
    </row>
    <row r="90" spans="11:20">
      <c r="K90" s="41"/>
      <c r="T90" s="40"/>
    </row>
    <row r="91" spans="11:20">
      <c r="K91" s="41"/>
      <c r="T91" s="40"/>
    </row>
    <row r="92" spans="11:20">
      <c r="K92" s="41"/>
      <c r="T92" s="40"/>
    </row>
    <row r="93" spans="11:20">
      <c r="K93" s="41"/>
      <c r="T93" s="40"/>
    </row>
    <row r="94" spans="11:20">
      <c r="K94" s="41"/>
      <c r="T94" s="40"/>
    </row>
    <row r="95" spans="11:20">
      <c r="K95" s="41"/>
      <c r="T95" s="40"/>
    </row>
    <row r="96" spans="11:20">
      <c r="K96" s="41"/>
      <c r="T96" s="40"/>
    </row>
    <row r="97" spans="11:20">
      <c r="K97" s="41"/>
      <c r="T97" s="40"/>
    </row>
    <row r="98" spans="11:20">
      <c r="K98" s="41"/>
      <c r="T98" s="40"/>
    </row>
    <row r="99" spans="11:20">
      <c r="K99" s="41"/>
      <c r="T99" s="40"/>
    </row>
    <row r="100" spans="11:20">
      <c r="K100" s="41"/>
      <c r="T100" s="40"/>
    </row>
    <row r="101" spans="11:20">
      <c r="K101" s="41"/>
      <c r="T101" s="40"/>
    </row>
    <row r="102" spans="11:20">
      <c r="K102" s="41"/>
      <c r="T102" s="40"/>
    </row>
    <row r="103" spans="11:20">
      <c r="K103" s="41"/>
      <c r="T103" s="40"/>
    </row>
    <row r="104" spans="11:20">
      <c r="K104" s="41"/>
      <c r="T104" s="40"/>
    </row>
    <row r="105" spans="11:20">
      <c r="K105" s="41"/>
      <c r="T105" s="40"/>
    </row>
    <row r="106" spans="11:20">
      <c r="K106" s="41"/>
      <c r="T106" s="40"/>
    </row>
    <row r="107" spans="11:20">
      <c r="K107" s="41"/>
      <c r="T107" s="40"/>
    </row>
    <row r="108" spans="11:20">
      <c r="K108" s="41"/>
      <c r="T108" s="40"/>
    </row>
    <row r="109" spans="11:20">
      <c r="K109" s="41"/>
      <c r="T109" s="40"/>
    </row>
    <row r="110" spans="11:20">
      <c r="K110" s="41"/>
      <c r="T110" s="40"/>
    </row>
    <row r="111" spans="11:20">
      <c r="K111" s="41"/>
      <c r="T111" s="40"/>
    </row>
    <row r="112" spans="11:20">
      <c r="K112" s="41"/>
      <c r="T112" s="40"/>
    </row>
    <row r="113" spans="11:20">
      <c r="K113" s="41"/>
      <c r="T113" s="40"/>
    </row>
    <row r="114" spans="11:20">
      <c r="K114" s="41"/>
      <c r="T114" s="40"/>
    </row>
    <row r="115" spans="11:20">
      <c r="K115" s="41"/>
      <c r="T115" s="40"/>
    </row>
    <row r="116" spans="11:20">
      <c r="K116" s="41"/>
      <c r="T116" s="40"/>
    </row>
    <row r="117" spans="11:20">
      <c r="K117" s="41"/>
      <c r="T117" s="40"/>
    </row>
    <row r="118" spans="11:20">
      <c r="K118" s="41"/>
      <c r="T118" s="40"/>
    </row>
    <row r="119" spans="11:20">
      <c r="K119" s="41"/>
      <c r="T119" s="40"/>
    </row>
    <row r="120" spans="11:20">
      <c r="K120" s="41"/>
      <c r="T120" s="40"/>
    </row>
    <row r="121" spans="11:20">
      <c r="K121" s="41"/>
      <c r="T121" s="40"/>
    </row>
    <row r="122" spans="11:20">
      <c r="K122" s="41"/>
      <c r="T122" s="40"/>
    </row>
    <row r="123" spans="11:20">
      <c r="K123" s="41"/>
      <c r="T123" s="40"/>
    </row>
    <row r="124" spans="11:20">
      <c r="K124" s="41"/>
      <c r="T124" s="40"/>
    </row>
    <row r="125" spans="11:20">
      <c r="K125" s="41"/>
      <c r="T125" s="40"/>
    </row>
    <row r="126" spans="11:20">
      <c r="K126" s="41"/>
      <c r="T126" s="40"/>
    </row>
    <row r="127" spans="11:20">
      <c r="K127" s="41"/>
      <c r="T127" s="40"/>
    </row>
    <row r="128" spans="11:20">
      <c r="K128" s="41"/>
      <c r="T128" s="40"/>
    </row>
    <row r="129" spans="11:20">
      <c r="K129" s="41"/>
      <c r="T129" s="40"/>
    </row>
    <row r="130" spans="11:20">
      <c r="K130" s="41"/>
      <c r="T130" s="40"/>
    </row>
    <row r="131" spans="11:20">
      <c r="K131" s="41"/>
      <c r="T131" s="40"/>
    </row>
    <row r="132" spans="11:20">
      <c r="K132" s="41"/>
      <c r="T132" s="40"/>
    </row>
    <row r="133" spans="11:20">
      <c r="K133" s="41"/>
      <c r="T133" s="40"/>
    </row>
    <row r="134" spans="11:20">
      <c r="K134" s="41"/>
      <c r="T134" s="40"/>
    </row>
    <row r="135" spans="11:20">
      <c r="K135" s="41"/>
      <c r="T135" s="40"/>
    </row>
    <row r="136" spans="11:20">
      <c r="K136" s="41"/>
      <c r="T136" s="40"/>
    </row>
    <row r="137" spans="11:20">
      <c r="K137" s="41"/>
      <c r="T137" s="40"/>
    </row>
    <row r="138" spans="11:20">
      <c r="K138" s="41"/>
      <c r="T138" s="40"/>
    </row>
    <row r="139" spans="11:20">
      <c r="K139" s="41"/>
      <c r="T139" s="40"/>
    </row>
    <row r="140" spans="11:20">
      <c r="K140" s="41"/>
      <c r="T140" s="40"/>
    </row>
    <row r="141" spans="11:20">
      <c r="K141" s="41"/>
      <c r="T141" s="40"/>
    </row>
    <row r="142" spans="11:20">
      <c r="K142" s="41"/>
      <c r="T142" s="40"/>
    </row>
    <row r="143" spans="11:20">
      <c r="K143" s="41"/>
      <c r="T143" s="40"/>
    </row>
    <row r="144" spans="11:20">
      <c r="K144" s="41"/>
      <c r="T144" s="40"/>
    </row>
    <row r="145" spans="11:20">
      <c r="K145" s="41"/>
      <c r="T145" s="40"/>
    </row>
    <row r="146" spans="11:20">
      <c r="K146" s="41"/>
      <c r="T146" s="40"/>
    </row>
    <row r="147" spans="11:20">
      <c r="K147" s="41"/>
      <c r="T147" s="40"/>
    </row>
    <row r="148" spans="11:20">
      <c r="K148" s="41"/>
      <c r="T148" s="40"/>
    </row>
    <row r="149" spans="11:20">
      <c r="K149" s="41"/>
      <c r="T149" s="40"/>
    </row>
    <row r="150" spans="11:20">
      <c r="K150" s="41"/>
      <c r="T150" s="40"/>
    </row>
    <row r="151" spans="11:20">
      <c r="K151" s="41"/>
      <c r="T151" s="40"/>
    </row>
    <row r="152" spans="11:20">
      <c r="K152" s="41"/>
      <c r="T152" s="40"/>
    </row>
    <row r="153" spans="11:20">
      <c r="K153" s="41"/>
      <c r="T153" s="40"/>
    </row>
    <row r="154" spans="11:20">
      <c r="K154" s="41"/>
      <c r="T154" s="40"/>
    </row>
    <row r="155" spans="11:20">
      <c r="K155" s="41"/>
      <c r="T155" s="40"/>
    </row>
    <row r="156" spans="11:20">
      <c r="K156" s="41"/>
      <c r="T156" s="40"/>
    </row>
    <row r="157" spans="11:20">
      <c r="K157" s="41"/>
      <c r="T157" s="40"/>
    </row>
    <row r="158" spans="11:20">
      <c r="K158" s="41"/>
      <c r="T158" s="40"/>
    </row>
    <row r="159" spans="11:20">
      <c r="K159" s="41"/>
      <c r="T159" s="40"/>
    </row>
    <row r="160" spans="11:20">
      <c r="K160" s="41"/>
      <c r="T160" s="40"/>
    </row>
    <row r="161" spans="11:20">
      <c r="K161" s="41"/>
      <c r="T161" s="40"/>
    </row>
    <row r="162" spans="11:20">
      <c r="K162" s="41"/>
      <c r="T162" s="40"/>
    </row>
    <row r="163" spans="11:20">
      <c r="K163" s="41"/>
      <c r="T163" s="40"/>
    </row>
    <row r="164" spans="11:20">
      <c r="K164" s="41"/>
      <c r="T164" s="40"/>
    </row>
    <row r="165" spans="11:20">
      <c r="K165" s="41"/>
      <c r="T165" s="40"/>
    </row>
    <row r="166" spans="11:20">
      <c r="K166" s="41"/>
      <c r="T166" s="40"/>
    </row>
    <row r="167" spans="11:20">
      <c r="K167" s="41"/>
      <c r="T167" s="40"/>
    </row>
    <row r="168" spans="11:20">
      <c r="K168" s="41"/>
      <c r="T168" s="40"/>
    </row>
    <row r="169" spans="11:20">
      <c r="K169" s="41"/>
      <c r="T169" s="40"/>
    </row>
    <row r="170" spans="11:20">
      <c r="K170" s="41"/>
      <c r="T170" s="40"/>
    </row>
    <row r="171" spans="11:20">
      <c r="K171" s="41"/>
      <c r="T171" s="40"/>
    </row>
    <row r="172" spans="11:20">
      <c r="K172" s="41"/>
      <c r="T172" s="40"/>
    </row>
    <row r="173" spans="11:20">
      <c r="K173" s="41"/>
      <c r="T173" s="40"/>
    </row>
    <row r="174" spans="11:20">
      <c r="K174" s="41"/>
      <c r="T174" s="40"/>
    </row>
    <row r="175" spans="11:20">
      <c r="K175" s="41"/>
      <c r="T175" s="40"/>
    </row>
    <row r="176" spans="11:20">
      <c r="K176" s="41"/>
      <c r="T176" s="40"/>
    </row>
    <row r="177" spans="11:20">
      <c r="K177" s="41"/>
      <c r="T177" s="40"/>
    </row>
    <row r="178" spans="11:20">
      <c r="K178" s="41"/>
      <c r="T178" s="40"/>
    </row>
    <row r="179" spans="11:20">
      <c r="K179" s="41"/>
      <c r="T179" s="40"/>
    </row>
    <row r="180" spans="11:20">
      <c r="K180" s="41"/>
      <c r="T180" s="40"/>
    </row>
    <row r="181" spans="11:20">
      <c r="K181" s="41"/>
      <c r="T181" s="40"/>
    </row>
    <row r="182" spans="11:20">
      <c r="K182" s="41"/>
      <c r="T182" s="40"/>
    </row>
    <row r="183" spans="11:20">
      <c r="K183" s="41"/>
      <c r="T183" s="40"/>
    </row>
    <row r="184" spans="11:20">
      <c r="K184" s="41"/>
      <c r="T184" s="40"/>
    </row>
    <row r="185" spans="11:20">
      <c r="K185" s="41"/>
      <c r="T185" s="40"/>
    </row>
    <row r="186" spans="11:20">
      <c r="K186" s="41"/>
      <c r="T186" s="40"/>
    </row>
    <row r="187" spans="11:20">
      <c r="K187" s="41"/>
      <c r="T187" s="40"/>
    </row>
    <row r="188" spans="11:20">
      <c r="K188" s="41"/>
      <c r="T188" s="40"/>
    </row>
    <row r="189" spans="11:20">
      <c r="K189" s="41"/>
      <c r="T189" s="40"/>
    </row>
    <row r="190" spans="11:20">
      <c r="K190" s="41"/>
      <c r="T190" s="40"/>
    </row>
    <row r="191" spans="11:20">
      <c r="K191" s="41"/>
      <c r="T191" s="40"/>
    </row>
    <row r="192" spans="11:20">
      <c r="K192" s="41"/>
      <c r="T192" s="40"/>
    </row>
    <row r="193" spans="11:20">
      <c r="K193" s="41"/>
      <c r="T193" s="40"/>
    </row>
    <row r="194" spans="11:20">
      <c r="K194" s="41"/>
      <c r="T194" s="40"/>
    </row>
    <row r="195" spans="11:20">
      <c r="K195" s="41"/>
      <c r="T195" s="40"/>
    </row>
    <row r="196" spans="11:20">
      <c r="K196" s="41"/>
      <c r="T196" s="40"/>
    </row>
    <row r="197" spans="11:20">
      <c r="K197" s="41"/>
      <c r="T197" s="40"/>
    </row>
    <row r="198" spans="11:20">
      <c r="K198" s="41"/>
      <c r="T198" s="40"/>
    </row>
    <row r="199" spans="11:20">
      <c r="K199" s="41"/>
      <c r="T199" s="40"/>
    </row>
    <row r="200" spans="11:20">
      <c r="K200" s="41"/>
      <c r="T200" s="40"/>
    </row>
    <row r="201" spans="11:20">
      <c r="K201" s="41"/>
      <c r="T201" s="40"/>
    </row>
    <row r="202" spans="11:20">
      <c r="K202" s="41"/>
      <c r="T202" s="40"/>
    </row>
    <row r="203" spans="11:20">
      <c r="K203" s="41"/>
      <c r="T203" s="40"/>
    </row>
    <row r="204" spans="11:20">
      <c r="K204" s="41"/>
      <c r="T204" s="40"/>
    </row>
    <row r="205" spans="11:20">
      <c r="K205" s="41"/>
      <c r="T205" s="40"/>
    </row>
    <row r="206" spans="11:20">
      <c r="K206" s="41"/>
      <c r="T206" s="40"/>
    </row>
    <row r="207" spans="11:20">
      <c r="K207" s="41"/>
      <c r="T207" s="40"/>
    </row>
    <row r="208" spans="11:20">
      <c r="K208" s="41"/>
      <c r="T208" s="40"/>
    </row>
    <row r="209" spans="11:20">
      <c r="K209" s="41"/>
      <c r="T209" s="40"/>
    </row>
    <row r="210" spans="11:20">
      <c r="K210" s="41"/>
      <c r="T210" s="40"/>
    </row>
    <row r="211" spans="11:20">
      <c r="K211" s="41"/>
      <c r="T211" s="40"/>
    </row>
    <row r="212" spans="11:20">
      <c r="K212" s="41"/>
      <c r="T212" s="40"/>
    </row>
    <row r="213" spans="11:20">
      <c r="K213" s="41"/>
      <c r="T213" s="40"/>
    </row>
    <row r="214" spans="11:20">
      <c r="K214" s="41"/>
      <c r="T214" s="40"/>
    </row>
    <row r="215" spans="11:20">
      <c r="K215" s="41"/>
      <c r="T215" s="40"/>
    </row>
    <row r="216" spans="11:20">
      <c r="K216" s="41"/>
      <c r="T216" s="40"/>
    </row>
    <row r="217" spans="11:20">
      <c r="K217" s="41"/>
      <c r="T217" s="40"/>
    </row>
    <row r="218" spans="11:20">
      <c r="K218" s="41"/>
      <c r="T218" s="40"/>
    </row>
    <row r="219" spans="11:20">
      <c r="K219" s="41"/>
      <c r="T219" s="40"/>
    </row>
    <row r="220" spans="11:20">
      <c r="K220" s="41"/>
      <c r="T220" s="40"/>
    </row>
    <row r="221" spans="11:20">
      <c r="K221" s="41"/>
      <c r="T221" s="40"/>
    </row>
    <row r="222" spans="11:20">
      <c r="K222" s="41"/>
      <c r="T222" s="40"/>
    </row>
    <row r="223" spans="11:20">
      <c r="K223" s="41"/>
      <c r="T223" s="40"/>
    </row>
    <row r="224" spans="11:20">
      <c r="K224" s="41"/>
      <c r="T224" s="40"/>
    </row>
    <row r="225" spans="11:20">
      <c r="K225" s="41"/>
      <c r="T225" s="40"/>
    </row>
    <row r="226" spans="11:20">
      <c r="K226" s="41"/>
      <c r="T226" s="40"/>
    </row>
    <row r="227" spans="11:20">
      <c r="K227" s="41"/>
      <c r="T227" s="40"/>
    </row>
    <row r="228" spans="11:20">
      <c r="K228" s="41"/>
      <c r="T228" s="40"/>
    </row>
    <row r="229" spans="11:20">
      <c r="K229" s="41"/>
      <c r="T229" s="40"/>
    </row>
    <row r="230" spans="11:20">
      <c r="K230" s="41"/>
      <c r="T230" s="40"/>
    </row>
    <row r="231" spans="11:20">
      <c r="K231" s="41"/>
      <c r="T231" s="40"/>
    </row>
    <row r="232" spans="11:20">
      <c r="K232" s="41"/>
      <c r="T232" s="40"/>
    </row>
    <row r="233" spans="11:20">
      <c r="K233" s="41"/>
      <c r="T233" s="40"/>
    </row>
    <row r="234" spans="11:20">
      <c r="K234" s="41"/>
      <c r="T234" s="40"/>
    </row>
    <row r="235" spans="11:20">
      <c r="K235" s="41"/>
      <c r="T235" s="40"/>
    </row>
    <row r="236" spans="11:20">
      <c r="K236" s="41"/>
      <c r="T236" s="40"/>
    </row>
    <row r="237" spans="11:20">
      <c r="K237" s="41"/>
      <c r="T237" s="40"/>
    </row>
    <row r="238" spans="11:20">
      <c r="K238" s="41"/>
      <c r="T238" s="40"/>
    </row>
    <row r="239" spans="11:20">
      <c r="K239" s="41"/>
      <c r="T239" s="40"/>
    </row>
    <row r="240" spans="11:20">
      <c r="K240" s="41"/>
      <c r="T240" s="40"/>
    </row>
    <row r="241" spans="11:20">
      <c r="K241" s="41"/>
      <c r="T241" s="40"/>
    </row>
    <row r="242" spans="11:20">
      <c r="K242" s="41"/>
      <c r="T242" s="40"/>
    </row>
    <row r="243" spans="11:20">
      <c r="K243" s="41"/>
      <c r="T243" s="40"/>
    </row>
    <row r="244" spans="11:20">
      <c r="K244" s="41"/>
      <c r="T244" s="40"/>
    </row>
    <row r="245" spans="11:20">
      <c r="K245" s="41"/>
      <c r="T245" s="40"/>
    </row>
    <row r="246" spans="11:20">
      <c r="K246" s="41"/>
      <c r="T246" s="40"/>
    </row>
    <row r="247" spans="11:20">
      <c r="K247" s="41"/>
      <c r="T247" s="40"/>
    </row>
    <row r="248" spans="11:20">
      <c r="K248" s="41"/>
      <c r="T248" s="40"/>
    </row>
    <row r="249" spans="11:20">
      <c r="K249" s="41"/>
      <c r="T249" s="40"/>
    </row>
    <row r="250" spans="11:20">
      <c r="K250" s="41"/>
      <c r="T250" s="40"/>
    </row>
    <row r="251" spans="11:20">
      <c r="K251" s="41"/>
      <c r="T251" s="40"/>
    </row>
    <row r="252" spans="11:20">
      <c r="K252" s="41"/>
      <c r="T252" s="40"/>
    </row>
    <row r="253" spans="11:20">
      <c r="K253" s="41"/>
      <c r="T253" s="40"/>
    </row>
    <row r="254" spans="11:20">
      <c r="K254" s="41"/>
      <c r="T254" s="40"/>
    </row>
    <row r="255" spans="11:20">
      <c r="K255" s="41"/>
      <c r="T255" s="40"/>
    </row>
    <row r="256" spans="11:20">
      <c r="K256" s="41"/>
      <c r="T256" s="40"/>
    </row>
    <row r="257" spans="11:20">
      <c r="K257" s="41"/>
      <c r="T257" s="40"/>
    </row>
    <row r="258" spans="11:20">
      <c r="K258" s="41"/>
      <c r="T258" s="40"/>
    </row>
    <row r="259" spans="11:20">
      <c r="K259" s="41"/>
      <c r="T259" s="40"/>
    </row>
    <row r="260" spans="11:20">
      <c r="K260" s="41"/>
      <c r="T260" s="40"/>
    </row>
    <row r="261" spans="11:20">
      <c r="K261" s="41"/>
      <c r="T261" s="40"/>
    </row>
    <row r="262" spans="11:20">
      <c r="K262" s="41"/>
      <c r="T262" s="40"/>
    </row>
    <row r="263" spans="11:20">
      <c r="K263" s="41"/>
      <c r="T263" s="40"/>
    </row>
    <row r="264" spans="11:20">
      <c r="K264" s="41"/>
      <c r="T264" s="40"/>
    </row>
    <row r="265" spans="11:20">
      <c r="K265" s="41"/>
      <c r="T265" s="40"/>
    </row>
    <row r="266" spans="11:20">
      <c r="K266" s="41"/>
      <c r="T266" s="40"/>
    </row>
    <row r="267" spans="11:20">
      <c r="K267" s="41"/>
      <c r="T267" s="40"/>
    </row>
    <row r="268" spans="11:20">
      <c r="K268" s="41"/>
      <c r="T268" s="40"/>
    </row>
    <row r="269" spans="11:20">
      <c r="K269" s="41"/>
      <c r="T269" s="40"/>
    </row>
    <row r="270" spans="11:20">
      <c r="K270" s="41"/>
      <c r="T270" s="40"/>
    </row>
    <row r="271" spans="11:20">
      <c r="K271" s="41"/>
      <c r="T271" s="40"/>
    </row>
    <row r="272" spans="11:20">
      <c r="K272" s="41"/>
      <c r="T272" s="40"/>
    </row>
    <row r="273" spans="11:20">
      <c r="K273" s="41"/>
      <c r="T273" s="40"/>
    </row>
    <row r="274" spans="11:20">
      <c r="K274" s="41"/>
      <c r="T274" s="40"/>
    </row>
    <row r="275" spans="11:20">
      <c r="K275" s="41"/>
      <c r="T275" s="40"/>
    </row>
    <row r="276" spans="11:20">
      <c r="K276" s="41"/>
      <c r="T276" s="40"/>
    </row>
    <row r="277" spans="11:20">
      <c r="K277" s="41"/>
      <c r="T277" s="40"/>
    </row>
    <row r="278" spans="11:20">
      <c r="K278" s="41"/>
      <c r="T278" s="40"/>
    </row>
    <row r="279" spans="11:20">
      <c r="K279" s="41"/>
      <c r="T279" s="40"/>
    </row>
    <row r="280" spans="11:20">
      <c r="K280" s="41"/>
      <c r="T280" s="40"/>
    </row>
    <row r="281" spans="11:20">
      <c r="K281" s="41"/>
      <c r="T281" s="40"/>
    </row>
    <row r="282" spans="11:20">
      <c r="K282" s="41"/>
      <c r="T282" s="40"/>
    </row>
    <row r="283" spans="11:20">
      <c r="K283" s="41"/>
      <c r="T283" s="40"/>
    </row>
    <row r="284" spans="11:20">
      <c r="K284" s="41"/>
      <c r="T284" s="40"/>
    </row>
    <row r="285" spans="11:20">
      <c r="K285" s="41"/>
      <c r="T285" s="40"/>
    </row>
    <row r="286" spans="11:20">
      <c r="K286" s="41"/>
      <c r="T286" s="40"/>
    </row>
    <row r="287" spans="11:20">
      <c r="K287" s="41"/>
      <c r="T287" s="40"/>
    </row>
    <row r="288" spans="11:20">
      <c r="K288" s="41"/>
      <c r="T288" s="40"/>
    </row>
    <row r="289" spans="11:20">
      <c r="K289" s="41"/>
      <c r="T289" s="40"/>
    </row>
    <row r="290" spans="11:20">
      <c r="K290" s="41"/>
      <c r="T290" s="40"/>
    </row>
    <row r="291" spans="11:20">
      <c r="K291" s="41"/>
      <c r="T291" s="40"/>
    </row>
    <row r="292" spans="11:20">
      <c r="K292" s="41"/>
      <c r="T292" s="40"/>
    </row>
    <row r="293" spans="11:20">
      <c r="K293" s="41"/>
      <c r="T293" s="40"/>
    </row>
    <row r="294" spans="11:20">
      <c r="K294" s="41"/>
      <c r="T294" s="40"/>
    </row>
    <row r="295" spans="11:20">
      <c r="K295" s="41"/>
      <c r="T295" s="40"/>
    </row>
    <row r="296" spans="11:20">
      <c r="K296" s="41"/>
      <c r="T296" s="40"/>
    </row>
    <row r="297" spans="11:20">
      <c r="K297" s="41"/>
      <c r="T297" s="40"/>
    </row>
    <row r="298" spans="11:20">
      <c r="K298" s="41"/>
      <c r="T298" s="40"/>
    </row>
    <row r="299" spans="11:20">
      <c r="K299" s="41"/>
      <c r="T299" s="40"/>
    </row>
    <row r="300" spans="11:20">
      <c r="K300" s="41"/>
      <c r="T300" s="40"/>
    </row>
    <row r="301" spans="11:20">
      <c r="K301" s="41"/>
      <c r="T301" s="40"/>
    </row>
    <row r="302" spans="11:20">
      <c r="K302" s="41"/>
      <c r="T302" s="40"/>
    </row>
    <row r="303" spans="11:20">
      <c r="K303" s="41"/>
      <c r="T303" s="40"/>
    </row>
    <row r="304" spans="11:20">
      <c r="K304" s="41"/>
      <c r="T304" s="40"/>
    </row>
    <row r="305" spans="11:20">
      <c r="K305" s="41"/>
      <c r="T305" s="40"/>
    </row>
    <row r="306" spans="11:20">
      <c r="K306" s="41"/>
      <c r="T306" s="40"/>
    </row>
    <row r="307" spans="11:20">
      <c r="K307" s="41"/>
      <c r="T307" s="40"/>
    </row>
    <row r="308" spans="11:20">
      <c r="K308" s="41"/>
      <c r="T308" s="40"/>
    </row>
    <row r="309" spans="11:20">
      <c r="K309" s="41"/>
      <c r="T309" s="40"/>
    </row>
    <row r="310" spans="11:20">
      <c r="K310" s="41"/>
      <c r="T310" s="40"/>
    </row>
    <row r="311" spans="11:20">
      <c r="K311" s="41"/>
      <c r="T311" s="40"/>
    </row>
    <row r="312" spans="11:20">
      <c r="K312" s="41"/>
      <c r="T312" s="40"/>
    </row>
    <row r="313" spans="11:20">
      <c r="K313" s="41"/>
      <c r="T313" s="40"/>
    </row>
    <row r="314" spans="11:20">
      <c r="K314" s="41"/>
      <c r="T314" s="40"/>
    </row>
    <row r="315" spans="11:20">
      <c r="K315" s="41"/>
      <c r="T315" s="40"/>
    </row>
    <row r="316" spans="11:20">
      <c r="K316" s="41"/>
      <c r="T316" s="40"/>
    </row>
    <row r="317" spans="11:20">
      <c r="K317" s="41"/>
      <c r="T317" s="40"/>
    </row>
    <row r="318" spans="11:20">
      <c r="K318" s="41"/>
      <c r="T318" s="40"/>
    </row>
    <row r="319" spans="11:20">
      <c r="K319" s="41"/>
      <c r="T319" s="40"/>
    </row>
    <row r="320" spans="11:20">
      <c r="K320" s="41"/>
      <c r="T320" s="40"/>
    </row>
    <row r="321" spans="11:20">
      <c r="K321" s="41"/>
      <c r="T321" s="40"/>
    </row>
    <row r="322" spans="11:20">
      <c r="K322" s="41"/>
      <c r="T322" s="40"/>
    </row>
    <row r="323" spans="11:20">
      <c r="K323" s="41"/>
      <c r="T323" s="40"/>
    </row>
    <row r="324" spans="11:20">
      <c r="K324" s="41"/>
      <c r="T324" s="40"/>
    </row>
    <row r="325" spans="11:20">
      <c r="K325" s="41"/>
      <c r="T325" s="40"/>
    </row>
    <row r="326" spans="11:20">
      <c r="K326" s="41"/>
      <c r="T326" s="40"/>
    </row>
    <row r="327" spans="11:20">
      <c r="K327" s="41"/>
      <c r="T327" s="40"/>
    </row>
    <row r="328" spans="11:20">
      <c r="K328" s="41"/>
      <c r="T328" s="40"/>
    </row>
    <row r="329" spans="11:20">
      <c r="K329" s="41"/>
      <c r="T329" s="40"/>
    </row>
    <row r="330" spans="11:20">
      <c r="K330" s="41"/>
      <c r="T330" s="40"/>
    </row>
    <row r="331" spans="11:20">
      <c r="K331" s="41"/>
      <c r="T331" s="40"/>
    </row>
    <row r="332" spans="11:20">
      <c r="K332" s="41"/>
      <c r="T332" s="40"/>
    </row>
    <row r="333" spans="11:20">
      <c r="K333" s="41"/>
      <c r="T333" s="40"/>
    </row>
    <row r="334" spans="11:20">
      <c r="K334" s="41"/>
      <c r="T334" s="40"/>
    </row>
    <row r="335" spans="11:20">
      <c r="K335" s="41"/>
      <c r="T335" s="40"/>
    </row>
    <row r="336" spans="11:20">
      <c r="K336" s="41"/>
      <c r="T336" s="40"/>
    </row>
    <row r="337" spans="11:20">
      <c r="K337" s="41"/>
      <c r="T337" s="40"/>
    </row>
    <row r="338" spans="11:20">
      <c r="K338" s="41"/>
      <c r="T338" s="40"/>
    </row>
    <row r="339" spans="11:20">
      <c r="K339" s="41"/>
      <c r="T339" s="40"/>
    </row>
    <row r="340" spans="11:20">
      <c r="K340" s="41"/>
      <c r="T340" s="40"/>
    </row>
    <row r="341" spans="11:20">
      <c r="K341" s="41"/>
      <c r="T341" s="40"/>
    </row>
    <row r="342" spans="11:20">
      <c r="K342" s="41"/>
      <c r="T342" s="40"/>
    </row>
    <row r="343" spans="11:20">
      <c r="K343" s="41"/>
      <c r="T343" s="40"/>
    </row>
    <row r="344" spans="11:20">
      <c r="K344" s="41"/>
      <c r="T344" s="40"/>
    </row>
    <row r="345" spans="11:20">
      <c r="K345" s="41"/>
      <c r="T345" s="40"/>
    </row>
    <row r="346" spans="11:20">
      <c r="K346" s="41"/>
      <c r="T346" s="40"/>
    </row>
    <row r="347" spans="11:20">
      <c r="K347" s="41"/>
      <c r="T347" s="40"/>
    </row>
    <row r="348" spans="11:20">
      <c r="K348" s="41"/>
      <c r="T348" s="40"/>
    </row>
    <row r="349" spans="11:20">
      <c r="K349" s="41"/>
      <c r="T349" s="40"/>
    </row>
    <row r="350" spans="11:20">
      <c r="K350" s="41"/>
      <c r="T350" s="40"/>
    </row>
    <row r="351" spans="11:20">
      <c r="K351" s="41"/>
      <c r="T351" s="40"/>
    </row>
    <row r="352" spans="11:20">
      <c r="K352" s="41"/>
      <c r="T352" s="40"/>
    </row>
    <row r="353" spans="11:20">
      <c r="K353" s="41"/>
      <c r="T353" s="40"/>
    </row>
    <row r="354" spans="11:20">
      <c r="K354" s="41"/>
      <c r="T354" s="40"/>
    </row>
    <row r="355" spans="11:20">
      <c r="K355" s="41"/>
      <c r="T355" s="40"/>
    </row>
    <row r="356" spans="11:20">
      <c r="K356" s="41"/>
      <c r="T356" s="40"/>
    </row>
    <row r="357" spans="11:20">
      <c r="K357" s="41"/>
      <c r="T357" s="40"/>
    </row>
    <row r="358" spans="11:20">
      <c r="K358" s="41"/>
      <c r="T358" s="40"/>
    </row>
    <row r="359" spans="11:20">
      <c r="K359" s="41"/>
      <c r="T359" s="40"/>
    </row>
    <row r="360" spans="11:20">
      <c r="K360" s="41"/>
      <c r="T360" s="40"/>
    </row>
    <row r="361" spans="11:20">
      <c r="K361" s="41"/>
      <c r="T361" s="40"/>
    </row>
    <row r="362" spans="11:20">
      <c r="K362" s="41"/>
      <c r="T362" s="40"/>
    </row>
    <row r="363" spans="11:20">
      <c r="K363" s="41"/>
      <c r="T363" s="40"/>
    </row>
    <row r="364" spans="11:20">
      <c r="K364" s="41"/>
      <c r="T364" s="40"/>
    </row>
    <row r="365" spans="11:20">
      <c r="K365" s="41"/>
      <c r="T365" s="40"/>
    </row>
    <row r="366" spans="11:20">
      <c r="K366" s="41"/>
      <c r="T366" s="40"/>
    </row>
    <row r="367" spans="11:20">
      <c r="K367" s="41"/>
      <c r="T367" s="40"/>
    </row>
    <row r="368" spans="11:20">
      <c r="K368" s="41"/>
      <c r="T368" s="40"/>
    </row>
    <row r="369" spans="11:20">
      <c r="K369" s="41"/>
      <c r="T369" s="40"/>
    </row>
    <row r="370" spans="11:20">
      <c r="K370" s="41"/>
      <c r="T370" s="40"/>
    </row>
    <row r="371" spans="11:20">
      <c r="K371" s="41"/>
      <c r="T371" s="40"/>
    </row>
    <row r="372" spans="11:20">
      <c r="K372" s="41"/>
      <c r="T372" s="40"/>
    </row>
    <row r="373" spans="11:20">
      <c r="K373" s="41"/>
      <c r="T373" s="40"/>
    </row>
    <row r="374" spans="11:20">
      <c r="K374" s="41"/>
      <c r="T374" s="40"/>
    </row>
    <row r="375" spans="11:20">
      <c r="K375" s="41"/>
      <c r="T375" s="40"/>
    </row>
    <row r="376" spans="11:20">
      <c r="K376" s="41"/>
      <c r="T376" s="40"/>
    </row>
    <row r="377" spans="11:20">
      <c r="K377" s="41"/>
      <c r="T377" s="40"/>
    </row>
    <row r="378" spans="11:20">
      <c r="K378" s="41"/>
      <c r="T378" s="40"/>
    </row>
    <row r="379" spans="11:20">
      <c r="K379" s="41"/>
      <c r="T379" s="40"/>
    </row>
    <row r="380" spans="11:20">
      <c r="K380" s="41"/>
      <c r="T380" s="40"/>
    </row>
    <row r="381" spans="11:20">
      <c r="K381" s="41"/>
      <c r="T381" s="40"/>
    </row>
    <row r="382" spans="11:20">
      <c r="K382" s="41"/>
      <c r="T382" s="40"/>
    </row>
    <row r="383" spans="11:20">
      <c r="K383" s="41"/>
      <c r="T383" s="40"/>
    </row>
    <row r="384" spans="11:20">
      <c r="K384" s="41"/>
      <c r="T384" s="40"/>
    </row>
    <row r="385" spans="11:20">
      <c r="K385" s="41"/>
      <c r="T385" s="40"/>
    </row>
    <row r="386" spans="11:20">
      <c r="K386" s="41"/>
      <c r="T386" s="40"/>
    </row>
    <row r="387" spans="11:20">
      <c r="K387" s="41"/>
      <c r="T387" s="40"/>
    </row>
    <row r="388" spans="11:20">
      <c r="K388" s="41"/>
      <c r="T388" s="40"/>
    </row>
    <row r="389" spans="11:20">
      <c r="K389" s="41"/>
      <c r="T389" s="40"/>
    </row>
    <row r="390" spans="11:20">
      <c r="K390" s="41"/>
      <c r="T390" s="40"/>
    </row>
    <row r="391" spans="11:20">
      <c r="K391" s="41"/>
      <c r="T391" s="40"/>
    </row>
    <row r="392" spans="11:20">
      <c r="K392" s="41"/>
      <c r="T392" s="40"/>
    </row>
    <row r="393" spans="11:20">
      <c r="K393" s="41"/>
      <c r="T393" s="40"/>
    </row>
    <row r="394" spans="11:20">
      <c r="K394" s="41"/>
      <c r="T394" s="40"/>
    </row>
    <row r="395" spans="11:20">
      <c r="K395" s="41"/>
      <c r="T395" s="40"/>
    </row>
    <row r="396" spans="11:20">
      <c r="K396" s="41"/>
      <c r="T396" s="40"/>
    </row>
    <row r="397" spans="11:20">
      <c r="K397" s="41"/>
      <c r="T397" s="40"/>
    </row>
    <row r="398" spans="11:20">
      <c r="K398" s="41"/>
      <c r="T398" s="40"/>
    </row>
    <row r="399" spans="11:20">
      <c r="K399" s="41"/>
      <c r="T399" s="40"/>
    </row>
    <row r="400" spans="11:20">
      <c r="K400" s="41"/>
      <c r="T400" s="40"/>
    </row>
    <row r="401" spans="11:20">
      <c r="K401" s="41"/>
      <c r="T401" s="40"/>
    </row>
    <row r="402" spans="11:20">
      <c r="K402" s="41"/>
      <c r="T402" s="40"/>
    </row>
    <row r="403" spans="11:20">
      <c r="K403" s="41"/>
      <c r="T403" s="40"/>
    </row>
    <row r="404" spans="11:20">
      <c r="K404" s="41"/>
      <c r="T404" s="40"/>
    </row>
    <row r="405" spans="11:20">
      <c r="K405" s="41"/>
      <c r="T405" s="40"/>
    </row>
    <row r="406" spans="11:20">
      <c r="K406" s="41"/>
      <c r="T406" s="40"/>
    </row>
    <row r="407" spans="11:20">
      <c r="K407" s="41"/>
      <c r="T407" s="40"/>
    </row>
    <row r="408" spans="11:20">
      <c r="K408" s="41"/>
      <c r="T408" s="40"/>
    </row>
    <row r="409" spans="11:20">
      <c r="K409" s="41"/>
      <c r="T409" s="40"/>
    </row>
    <row r="410" spans="11:20">
      <c r="K410" s="41"/>
      <c r="T410" s="40"/>
    </row>
    <row r="411" spans="11:20">
      <c r="K411" s="41"/>
      <c r="T411" s="40"/>
    </row>
    <row r="412" spans="11:20">
      <c r="K412" s="41"/>
      <c r="T412" s="40"/>
    </row>
    <row r="413" spans="11:20">
      <c r="K413" s="41"/>
      <c r="T413" s="40"/>
    </row>
    <row r="414" spans="11:20">
      <c r="K414" s="41"/>
      <c r="T414" s="40"/>
    </row>
    <row r="415" spans="11:20">
      <c r="K415" s="41"/>
      <c r="T415" s="40"/>
    </row>
    <row r="416" spans="11:20">
      <c r="K416" s="41"/>
      <c r="T416" s="40"/>
    </row>
    <row r="417" spans="11:20">
      <c r="K417" s="41"/>
      <c r="T417" s="40"/>
    </row>
    <row r="418" spans="11:20">
      <c r="K418" s="41"/>
      <c r="T418" s="40"/>
    </row>
    <row r="419" spans="11:20">
      <c r="K419" s="41"/>
      <c r="T419" s="40"/>
    </row>
    <row r="420" spans="11:20">
      <c r="K420" s="41"/>
      <c r="T420" s="40"/>
    </row>
    <row r="421" spans="11:20">
      <c r="K421" s="41"/>
      <c r="T421" s="40"/>
    </row>
    <row r="422" spans="11:20">
      <c r="K422" s="41"/>
      <c r="T422" s="40"/>
    </row>
    <row r="423" spans="11:20">
      <c r="K423" s="41"/>
      <c r="T423" s="40"/>
    </row>
    <row r="424" spans="11:20">
      <c r="K424" s="41"/>
      <c r="T424" s="40"/>
    </row>
    <row r="425" spans="11:20">
      <c r="K425" s="41"/>
      <c r="T425" s="40"/>
    </row>
    <row r="426" spans="11:20">
      <c r="K426" s="41"/>
      <c r="T426" s="40"/>
    </row>
    <row r="427" spans="11:20">
      <c r="K427" s="41"/>
      <c r="T427" s="40"/>
    </row>
    <row r="428" spans="11:20">
      <c r="K428" s="41"/>
      <c r="T428" s="40"/>
    </row>
    <row r="429" spans="11:20">
      <c r="K429" s="41"/>
      <c r="T429" s="40"/>
    </row>
    <row r="430" spans="11:20">
      <c r="K430" s="41"/>
      <c r="T430" s="40"/>
    </row>
    <row r="431" spans="11:20">
      <c r="K431" s="41"/>
      <c r="T431" s="40"/>
    </row>
    <row r="432" spans="11:20">
      <c r="K432" s="41"/>
      <c r="T432" s="40"/>
    </row>
    <row r="433" spans="11:20">
      <c r="K433" s="41"/>
      <c r="T433" s="40"/>
    </row>
    <row r="434" spans="11:20">
      <c r="K434" s="41"/>
      <c r="T434" s="40"/>
    </row>
    <row r="435" spans="11:20">
      <c r="K435" s="41"/>
      <c r="T435" s="40"/>
    </row>
    <row r="436" spans="11:20">
      <c r="K436" s="41"/>
      <c r="T436" s="40"/>
    </row>
    <row r="437" spans="11:20">
      <c r="K437" s="41"/>
      <c r="T437" s="40"/>
    </row>
    <row r="438" spans="11:20">
      <c r="K438" s="41"/>
      <c r="T438" s="40"/>
    </row>
    <row r="439" spans="11:20">
      <c r="K439" s="41"/>
      <c r="T439" s="40"/>
    </row>
    <row r="440" spans="11:20">
      <c r="K440" s="41"/>
      <c r="T440" s="40"/>
    </row>
    <row r="441" spans="11:20">
      <c r="K441" s="41"/>
      <c r="T441" s="40"/>
    </row>
    <row r="442" spans="11:20">
      <c r="K442" s="41"/>
      <c r="T442" s="40"/>
    </row>
    <row r="443" spans="11:20">
      <c r="K443" s="41"/>
      <c r="T443" s="40"/>
    </row>
    <row r="444" spans="11:20">
      <c r="K444" s="41"/>
      <c r="T444" s="40"/>
    </row>
    <row r="445" spans="11:20">
      <c r="K445" s="41"/>
      <c r="T445" s="40"/>
    </row>
    <row r="446" spans="11:20">
      <c r="K446" s="41"/>
      <c r="T446" s="40"/>
    </row>
    <row r="447" spans="11:20">
      <c r="K447" s="41"/>
      <c r="T447" s="40"/>
    </row>
    <row r="448" spans="11:20">
      <c r="K448" s="41"/>
      <c r="T448" s="40"/>
    </row>
    <row r="449" spans="11:20">
      <c r="K449" s="41"/>
      <c r="T449" s="40"/>
    </row>
    <row r="450" spans="11:20">
      <c r="K450" s="41"/>
      <c r="T450" s="40"/>
    </row>
    <row r="451" spans="11:20">
      <c r="K451" s="41"/>
      <c r="T451" s="40"/>
    </row>
    <row r="452" spans="11:20">
      <c r="K452" s="41"/>
      <c r="T452" s="40"/>
    </row>
    <row r="453" spans="11:20">
      <c r="K453" s="41"/>
      <c r="T453" s="40"/>
    </row>
    <row r="454" spans="11:20">
      <c r="K454" s="41"/>
      <c r="T454" s="40"/>
    </row>
    <row r="455" spans="11:20">
      <c r="K455" s="41"/>
      <c r="T455" s="40"/>
    </row>
    <row r="456" spans="11:20">
      <c r="K456" s="41"/>
      <c r="T456" s="40"/>
    </row>
    <row r="457" spans="11:20">
      <c r="K457" s="41"/>
      <c r="T457" s="40"/>
    </row>
    <row r="458" spans="11:20">
      <c r="K458" s="41"/>
      <c r="T458" s="40"/>
    </row>
    <row r="459" spans="11:20">
      <c r="K459" s="41"/>
      <c r="T459" s="40"/>
    </row>
    <row r="460" spans="11:20">
      <c r="K460" s="41"/>
      <c r="T460" s="40"/>
    </row>
    <row r="461" spans="11:20">
      <c r="K461" s="41"/>
      <c r="T461" s="40"/>
    </row>
    <row r="462" spans="11:20">
      <c r="K462" s="41"/>
      <c r="T462" s="40"/>
    </row>
    <row r="463" spans="11:20">
      <c r="K463" s="41"/>
      <c r="T463" s="40"/>
    </row>
    <row r="464" spans="11:20">
      <c r="K464" s="41"/>
      <c r="T464" s="40"/>
    </row>
    <row r="465" spans="11:20">
      <c r="K465" s="41"/>
      <c r="T465" s="40"/>
    </row>
    <row r="466" spans="11:20">
      <c r="K466" s="41"/>
      <c r="T466" s="40"/>
    </row>
    <row r="467" spans="11:20">
      <c r="K467" s="41"/>
      <c r="T467" s="40"/>
    </row>
    <row r="468" spans="11:20">
      <c r="K468" s="41"/>
      <c r="T468" s="40"/>
    </row>
    <row r="469" spans="11:20">
      <c r="K469" s="41"/>
      <c r="T469" s="40"/>
    </row>
    <row r="470" spans="11:20">
      <c r="K470" s="41"/>
      <c r="T470" s="40"/>
    </row>
    <row r="471" spans="11:20">
      <c r="K471" s="41"/>
      <c r="T471" s="40"/>
    </row>
    <row r="472" spans="11:20">
      <c r="K472" s="41"/>
      <c r="T472" s="40"/>
    </row>
    <row r="473" spans="11:20">
      <c r="K473" s="41"/>
      <c r="T473" s="40"/>
    </row>
    <row r="474" spans="11:20">
      <c r="K474" s="41"/>
      <c r="T474" s="40"/>
    </row>
    <row r="475" spans="11:20">
      <c r="K475" s="41"/>
      <c r="T475" s="40"/>
    </row>
    <row r="476" spans="11:20">
      <c r="K476" s="41"/>
      <c r="T476" s="40"/>
    </row>
    <row r="477" spans="11:20">
      <c r="K477" s="41"/>
      <c r="T477" s="40"/>
    </row>
    <row r="478" spans="11:20">
      <c r="K478" s="41"/>
      <c r="T478" s="40"/>
    </row>
    <row r="479" spans="11:20">
      <c r="K479" s="41"/>
      <c r="T479" s="40"/>
    </row>
    <row r="480" spans="11:20">
      <c r="K480" s="41"/>
      <c r="T480" s="40"/>
    </row>
    <row r="481" spans="11:20">
      <c r="K481" s="41"/>
      <c r="T481" s="40"/>
    </row>
    <row r="482" spans="11:20">
      <c r="K482" s="41"/>
      <c r="T482" s="40"/>
    </row>
    <row r="483" spans="11:20">
      <c r="K483" s="41"/>
      <c r="T483" s="40"/>
    </row>
    <row r="484" spans="11:20">
      <c r="K484" s="41"/>
      <c r="T484" s="40"/>
    </row>
    <row r="485" spans="11:20">
      <c r="K485" s="41"/>
      <c r="T485" s="40"/>
    </row>
    <row r="486" spans="11:20">
      <c r="K486" s="41"/>
      <c r="T486" s="40"/>
    </row>
    <row r="487" spans="11:20">
      <c r="K487" s="41"/>
      <c r="T487" s="40"/>
    </row>
    <row r="488" spans="11:20">
      <c r="K488" s="41"/>
      <c r="T488" s="40"/>
    </row>
    <row r="489" spans="11:20">
      <c r="K489" s="41"/>
      <c r="T489" s="40"/>
    </row>
    <row r="490" spans="11:20">
      <c r="K490" s="41"/>
      <c r="T490" s="40"/>
    </row>
    <row r="491" spans="11:20">
      <c r="K491" s="41"/>
      <c r="T491" s="40"/>
    </row>
    <row r="492" spans="11:20">
      <c r="K492" s="41"/>
      <c r="T492" s="40"/>
    </row>
    <row r="493" spans="11:20">
      <c r="K493" s="41"/>
      <c r="T493" s="40"/>
    </row>
    <row r="494" spans="11:20">
      <c r="K494" s="41"/>
      <c r="T494" s="40"/>
    </row>
    <row r="495" spans="11:20">
      <c r="K495" s="41"/>
      <c r="T495" s="40"/>
    </row>
    <row r="496" spans="11:20">
      <c r="K496" s="41"/>
      <c r="T496" s="40"/>
    </row>
    <row r="497" spans="11:20">
      <c r="K497" s="41"/>
      <c r="T497" s="40"/>
    </row>
    <row r="498" spans="11:20">
      <c r="K498" s="41"/>
      <c r="T498" s="40"/>
    </row>
    <row r="499" spans="11:20">
      <c r="K499" s="41"/>
      <c r="T499" s="40"/>
    </row>
    <row r="500" spans="11:20">
      <c r="K500" s="41"/>
      <c r="T500" s="40"/>
    </row>
    <row r="501" spans="11:20">
      <c r="K501" s="41"/>
      <c r="T501" s="40"/>
    </row>
    <row r="502" spans="11:20">
      <c r="K502" s="41"/>
      <c r="T502" s="40"/>
    </row>
    <row r="503" spans="11:20">
      <c r="K503" s="41"/>
      <c r="T503" s="40"/>
    </row>
    <row r="504" spans="11:20">
      <c r="K504" s="41"/>
      <c r="T504" s="40"/>
    </row>
    <row r="505" spans="11:20">
      <c r="K505" s="41"/>
      <c r="T505" s="40"/>
    </row>
    <row r="506" spans="11:20">
      <c r="K506" s="41"/>
      <c r="T506" s="40"/>
    </row>
    <row r="507" spans="11:20">
      <c r="K507" s="41"/>
      <c r="T507" s="40"/>
    </row>
    <row r="508" spans="11:20">
      <c r="K508" s="41"/>
      <c r="T508" s="40"/>
    </row>
    <row r="509" spans="11:20">
      <c r="K509" s="41"/>
      <c r="T509" s="40"/>
    </row>
    <row r="510" spans="11:20">
      <c r="K510" s="41"/>
      <c r="T510" s="40"/>
    </row>
    <row r="511" spans="11:20">
      <c r="K511" s="41"/>
      <c r="T511" s="40"/>
    </row>
    <row r="512" spans="11:20">
      <c r="K512" s="41"/>
      <c r="T512" s="40"/>
    </row>
    <row r="513" spans="11:20">
      <c r="K513" s="41"/>
      <c r="T513" s="40"/>
    </row>
    <row r="514" spans="11:20">
      <c r="K514" s="41"/>
      <c r="T514" s="40"/>
    </row>
    <row r="515" spans="11:20">
      <c r="K515" s="41"/>
      <c r="T515" s="40"/>
    </row>
    <row r="516" spans="11:20">
      <c r="K516" s="41"/>
      <c r="T516" s="40"/>
    </row>
    <row r="517" spans="11:20">
      <c r="K517" s="41"/>
      <c r="T517" s="40"/>
    </row>
    <row r="518" spans="11:20">
      <c r="K518" s="41"/>
      <c r="T518" s="40"/>
    </row>
    <row r="519" spans="11:20">
      <c r="K519" s="41"/>
      <c r="T519" s="40"/>
    </row>
    <row r="520" spans="11:20">
      <c r="K520" s="41"/>
      <c r="T520" s="40"/>
    </row>
    <row r="521" spans="11:20">
      <c r="K521" s="41"/>
      <c r="T521" s="40"/>
    </row>
    <row r="522" spans="11:20">
      <c r="K522" s="41"/>
      <c r="T522" s="40"/>
    </row>
    <row r="523" spans="11:20">
      <c r="K523" s="41"/>
      <c r="T523" s="40"/>
    </row>
    <row r="524" spans="11:20">
      <c r="K524" s="41"/>
      <c r="T524" s="40"/>
    </row>
    <row r="525" spans="11:20">
      <c r="K525" s="41"/>
      <c r="T525" s="40"/>
    </row>
    <row r="526" spans="11:20">
      <c r="K526" s="41"/>
      <c r="T526" s="40"/>
    </row>
    <row r="527" spans="11:20">
      <c r="K527" s="41"/>
      <c r="T527" s="40"/>
    </row>
    <row r="528" spans="11:20">
      <c r="K528" s="41"/>
      <c r="T528" s="40"/>
    </row>
    <row r="529" spans="11:20">
      <c r="K529" s="41"/>
      <c r="T529" s="40"/>
    </row>
    <row r="530" spans="11:20">
      <c r="K530" s="41"/>
      <c r="T530" s="40"/>
    </row>
    <row r="531" spans="11:20">
      <c r="K531" s="41"/>
      <c r="T531" s="40"/>
    </row>
    <row r="532" spans="11:20">
      <c r="K532" s="41"/>
      <c r="T532" s="40"/>
    </row>
    <row r="533" spans="11:20">
      <c r="K533" s="41"/>
      <c r="T533" s="40"/>
    </row>
    <row r="534" spans="11:20">
      <c r="K534" s="41"/>
      <c r="T534" s="40"/>
    </row>
    <row r="535" spans="11:20">
      <c r="K535" s="41"/>
      <c r="T535" s="40"/>
    </row>
    <row r="536" spans="11:20">
      <c r="K536" s="41"/>
      <c r="T536" s="40"/>
    </row>
    <row r="537" spans="11:20">
      <c r="K537" s="41"/>
      <c r="T537" s="40"/>
    </row>
    <row r="538" spans="11:20">
      <c r="K538" s="41"/>
      <c r="T538" s="40"/>
    </row>
    <row r="539" spans="11:20">
      <c r="K539" s="41"/>
      <c r="T539" s="40"/>
    </row>
    <row r="540" spans="11:20">
      <c r="K540" s="41"/>
      <c r="T540" s="40"/>
    </row>
    <row r="541" spans="11:20">
      <c r="K541" s="41"/>
      <c r="T541" s="40"/>
    </row>
    <row r="542" spans="11:20">
      <c r="K542" s="41"/>
      <c r="T542" s="40"/>
    </row>
    <row r="543" spans="11:20">
      <c r="K543" s="41"/>
      <c r="T543" s="40"/>
    </row>
    <row r="544" spans="11:20">
      <c r="K544" s="41"/>
      <c r="T544" s="40"/>
    </row>
    <row r="545" spans="11:20">
      <c r="K545" s="41"/>
      <c r="T545" s="40"/>
    </row>
    <row r="546" spans="11:20">
      <c r="K546" s="41"/>
      <c r="T546" s="40"/>
    </row>
    <row r="547" spans="11:20">
      <c r="K547" s="41"/>
      <c r="T547" s="40"/>
    </row>
    <row r="548" spans="11:20">
      <c r="K548" s="41"/>
      <c r="T548" s="40"/>
    </row>
    <row r="549" spans="11:20">
      <c r="K549" s="41"/>
      <c r="T549" s="40"/>
    </row>
    <row r="550" spans="11:20">
      <c r="K550" s="41"/>
      <c r="T550" s="40"/>
    </row>
    <row r="551" spans="11:20">
      <c r="K551" s="41"/>
      <c r="T551" s="40"/>
    </row>
    <row r="552" spans="11:20">
      <c r="K552" s="41"/>
      <c r="T552" s="40"/>
    </row>
    <row r="553" spans="11:20">
      <c r="K553" s="41"/>
      <c r="T553" s="40"/>
    </row>
    <row r="554" spans="11:20">
      <c r="K554" s="41"/>
      <c r="T554" s="40"/>
    </row>
    <row r="555" spans="11:20">
      <c r="K555" s="41"/>
      <c r="T555" s="40"/>
    </row>
    <row r="556" spans="11:20">
      <c r="K556" s="41"/>
      <c r="T556" s="40"/>
    </row>
    <row r="557" spans="11:20">
      <c r="K557" s="41"/>
      <c r="T557" s="40"/>
    </row>
    <row r="558" spans="11:20">
      <c r="K558" s="41"/>
      <c r="T558" s="40"/>
    </row>
    <row r="559" spans="11:20">
      <c r="K559" s="41"/>
      <c r="T559" s="40"/>
    </row>
    <row r="560" spans="11:20">
      <c r="K560" s="41"/>
      <c r="T560" s="40"/>
    </row>
    <row r="561" spans="11:20">
      <c r="K561" s="41"/>
      <c r="T561" s="40"/>
    </row>
    <row r="562" spans="11:20">
      <c r="K562" s="41"/>
      <c r="T562" s="40"/>
    </row>
    <row r="563" spans="11:20">
      <c r="K563" s="41"/>
      <c r="T563" s="40"/>
    </row>
    <row r="564" spans="11:20">
      <c r="K564" s="41"/>
      <c r="T564" s="40"/>
    </row>
    <row r="565" spans="11:20">
      <c r="K565" s="41"/>
      <c r="T565" s="40"/>
    </row>
    <row r="566" spans="11:20">
      <c r="K566" s="41"/>
      <c r="T566" s="40"/>
    </row>
    <row r="567" spans="11:20">
      <c r="K567" s="41"/>
      <c r="T567" s="40"/>
    </row>
    <row r="568" spans="11:20">
      <c r="K568" s="41"/>
      <c r="T568" s="40"/>
    </row>
    <row r="569" spans="11:20">
      <c r="K569" s="41"/>
      <c r="T569" s="40"/>
    </row>
    <row r="570" spans="11:20">
      <c r="K570" s="41"/>
      <c r="T570" s="40"/>
    </row>
    <row r="571" spans="11:20">
      <c r="K571" s="41"/>
      <c r="T571" s="40"/>
    </row>
    <row r="572" spans="11:20">
      <c r="K572" s="41"/>
      <c r="T572" s="40"/>
    </row>
    <row r="573" spans="11:20">
      <c r="K573" s="41"/>
      <c r="T573" s="40"/>
    </row>
    <row r="574" spans="11:20">
      <c r="K574" s="41"/>
      <c r="T574" s="40"/>
    </row>
    <row r="575" spans="11:20">
      <c r="K575" s="41"/>
      <c r="T575" s="40"/>
    </row>
    <row r="576" spans="11:20">
      <c r="K576" s="41"/>
      <c r="T576" s="40"/>
    </row>
    <row r="577" spans="11:20">
      <c r="K577" s="41"/>
      <c r="T577" s="40"/>
    </row>
    <row r="578" spans="11:20">
      <c r="K578" s="41"/>
      <c r="T578" s="40"/>
    </row>
    <row r="579" spans="11:20">
      <c r="K579" s="41"/>
      <c r="T579" s="40"/>
    </row>
    <row r="580" spans="11:20">
      <c r="K580" s="41"/>
      <c r="T580" s="40"/>
    </row>
    <row r="581" spans="11:20">
      <c r="K581" s="41"/>
      <c r="T581" s="40"/>
    </row>
    <row r="582" spans="11:20">
      <c r="K582" s="41"/>
      <c r="T582" s="40"/>
    </row>
    <row r="583" spans="11:20">
      <c r="K583" s="41"/>
      <c r="T583" s="40"/>
    </row>
    <row r="584" spans="11:20">
      <c r="K584" s="41"/>
      <c r="T584" s="40"/>
    </row>
    <row r="585" spans="11:20">
      <c r="K585" s="41"/>
      <c r="T585" s="40"/>
    </row>
    <row r="586" spans="11:20">
      <c r="K586" s="41"/>
      <c r="T586" s="40"/>
    </row>
    <row r="587" spans="11:20">
      <c r="K587" s="41"/>
      <c r="T587" s="40"/>
    </row>
    <row r="588" spans="11:20">
      <c r="K588" s="41"/>
      <c r="T588" s="40"/>
    </row>
    <row r="589" spans="11:20">
      <c r="K589" s="41"/>
      <c r="T589" s="40"/>
    </row>
    <row r="590" spans="11:20">
      <c r="K590" s="41"/>
      <c r="T590" s="40"/>
    </row>
    <row r="591" spans="11:20">
      <c r="K591" s="41"/>
      <c r="T591" s="40"/>
    </row>
    <row r="592" spans="11:20">
      <c r="K592" s="41"/>
      <c r="T592" s="40"/>
    </row>
    <row r="593" spans="11:20">
      <c r="K593" s="41"/>
      <c r="T593" s="40"/>
    </row>
    <row r="594" spans="11:20">
      <c r="K594" s="41"/>
      <c r="T594" s="40"/>
    </row>
    <row r="595" spans="11:20">
      <c r="K595" s="41"/>
      <c r="T595" s="40"/>
    </row>
    <row r="596" spans="11:20">
      <c r="K596" s="41"/>
      <c r="T596" s="40"/>
    </row>
    <row r="597" spans="11:20">
      <c r="K597" s="41"/>
      <c r="T597" s="40"/>
    </row>
    <row r="598" spans="11:20">
      <c r="K598" s="41"/>
      <c r="T598" s="40"/>
    </row>
    <row r="599" spans="11:20">
      <c r="K599" s="41"/>
      <c r="T599" s="40"/>
    </row>
    <row r="600" spans="11:20">
      <c r="K600" s="41"/>
      <c r="T600" s="40"/>
    </row>
    <row r="601" spans="11:20">
      <c r="K601" s="41"/>
      <c r="T601" s="40"/>
    </row>
    <row r="602" spans="11:20">
      <c r="K602" s="41"/>
      <c r="T602" s="40"/>
    </row>
    <row r="603" spans="11:20">
      <c r="K603" s="41"/>
      <c r="T603" s="40"/>
    </row>
    <row r="604" spans="11:20">
      <c r="K604" s="41"/>
      <c r="T604" s="40"/>
    </row>
    <row r="605" spans="11:20">
      <c r="K605" s="41"/>
      <c r="T605" s="40"/>
    </row>
    <row r="606" spans="11:20">
      <c r="K606" s="41"/>
      <c r="T606" s="40"/>
    </row>
    <row r="607" spans="11:20">
      <c r="K607" s="41"/>
      <c r="T607" s="40"/>
    </row>
    <row r="608" spans="11:20">
      <c r="K608" s="41"/>
      <c r="T608" s="40"/>
    </row>
    <row r="609" spans="11:20">
      <c r="K609" s="41"/>
      <c r="T609" s="40"/>
    </row>
    <row r="610" spans="11:20">
      <c r="K610" s="41"/>
      <c r="T610" s="40"/>
    </row>
    <row r="611" spans="11:20">
      <c r="K611" s="41"/>
      <c r="T611" s="40"/>
    </row>
    <row r="612" spans="11:20">
      <c r="K612" s="41"/>
      <c r="T612" s="40"/>
    </row>
    <row r="613" spans="11:20">
      <c r="K613" s="41"/>
      <c r="T613" s="40"/>
    </row>
    <row r="614" spans="11:20">
      <c r="K614" s="41"/>
      <c r="T614" s="40"/>
    </row>
    <row r="615" spans="11:20">
      <c r="K615" s="41"/>
      <c r="T615" s="40"/>
    </row>
    <row r="616" spans="11:20">
      <c r="K616" s="41"/>
      <c r="T616" s="40"/>
    </row>
    <row r="617" spans="11:20">
      <c r="K617" s="41"/>
      <c r="T617" s="40"/>
    </row>
    <row r="618" spans="11:20">
      <c r="K618" s="41"/>
      <c r="T618" s="40"/>
    </row>
    <row r="619" spans="11:20">
      <c r="K619" s="41"/>
      <c r="T619" s="40"/>
    </row>
    <row r="620" spans="11:20">
      <c r="K620" s="41"/>
      <c r="T620" s="40"/>
    </row>
    <row r="621" spans="11:20">
      <c r="K621" s="41"/>
      <c r="T621" s="40"/>
    </row>
    <row r="622" spans="11:20">
      <c r="K622" s="41"/>
      <c r="T622" s="40"/>
    </row>
    <row r="623" spans="11:20">
      <c r="K623" s="41"/>
      <c r="T623" s="40"/>
    </row>
    <row r="624" spans="11:20">
      <c r="K624" s="41"/>
      <c r="T624" s="40"/>
    </row>
    <row r="625" spans="11:20">
      <c r="K625" s="41"/>
      <c r="T625" s="40"/>
    </row>
    <row r="626" spans="11:20">
      <c r="K626" s="41"/>
      <c r="T626" s="40"/>
    </row>
    <row r="627" spans="11:20">
      <c r="K627" s="41"/>
      <c r="T627" s="40"/>
    </row>
    <row r="628" spans="11:20">
      <c r="K628" s="41"/>
      <c r="T628" s="40"/>
    </row>
    <row r="629" spans="11:20">
      <c r="K629" s="41"/>
      <c r="T629" s="40"/>
    </row>
    <row r="630" spans="11:20">
      <c r="K630" s="41"/>
      <c r="T630" s="40"/>
    </row>
    <row r="631" spans="11:20">
      <c r="K631" s="41"/>
      <c r="T631" s="40"/>
    </row>
    <row r="632" spans="11:20">
      <c r="K632" s="41"/>
      <c r="T632" s="40"/>
    </row>
    <row r="633" spans="11:20">
      <c r="K633" s="41"/>
      <c r="T633" s="40"/>
    </row>
    <row r="634" spans="11:20">
      <c r="K634" s="41"/>
      <c r="T634" s="40"/>
    </row>
    <row r="635" spans="11:20">
      <c r="K635" s="41"/>
      <c r="T635" s="40"/>
    </row>
    <row r="636" spans="11:20">
      <c r="K636" s="41"/>
      <c r="T636" s="40"/>
    </row>
    <row r="637" spans="11:20">
      <c r="K637" s="41"/>
      <c r="T637" s="40"/>
    </row>
    <row r="638" spans="11:20">
      <c r="K638" s="41"/>
      <c r="T638" s="40"/>
    </row>
    <row r="639" spans="11:20">
      <c r="K639" s="41"/>
      <c r="T639" s="40"/>
    </row>
    <row r="640" spans="11:20">
      <c r="K640" s="41"/>
      <c r="T640" s="40"/>
    </row>
    <row r="641" spans="11:20">
      <c r="K641" s="41"/>
      <c r="T641" s="40"/>
    </row>
    <row r="642" spans="11:20">
      <c r="K642" s="41"/>
      <c r="T642" s="40"/>
    </row>
    <row r="643" spans="11:20">
      <c r="K643" s="41"/>
      <c r="T643" s="40"/>
    </row>
    <row r="644" spans="11:20">
      <c r="K644" s="41"/>
      <c r="T644" s="40"/>
    </row>
    <row r="645" spans="11:20">
      <c r="K645" s="41"/>
      <c r="T645" s="40"/>
    </row>
    <row r="646" spans="11:20">
      <c r="K646" s="41"/>
      <c r="T646" s="40"/>
    </row>
    <row r="647" spans="11:20">
      <c r="K647" s="41"/>
      <c r="T647" s="40"/>
    </row>
    <row r="648" spans="11:20">
      <c r="K648" s="41"/>
      <c r="T648" s="40"/>
    </row>
    <row r="649" spans="11:20">
      <c r="K649" s="41"/>
      <c r="T649" s="40"/>
    </row>
    <row r="650" spans="11:20">
      <c r="K650" s="41"/>
      <c r="T650" s="40"/>
    </row>
    <row r="651" spans="11:20">
      <c r="K651" s="41"/>
      <c r="T651" s="40"/>
    </row>
    <row r="652" spans="11:20">
      <c r="K652" s="41"/>
      <c r="T652" s="40"/>
    </row>
    <row r="653" spans="11:20">
      <c r="K653" s="41"/>
      <c r="T653" s="40"/>
    </row>
    <row r="654" spans="11:20">
      <c r="K654" s="41"/>
      <c r="T654" s="40"/>
    </row>
    <row r="655" spans="11:20">
      <c r="K655" s="41"/>
      <c r="T655" s="40"/>
    </row>
    <row r="656" spans="11:20">
      <c r="K656" s="41"/>
      <c r="T656" s="40"/>
    </row>
    <row r="657" spans="11:20">
      <c r="K657" s="41"/>
      <c r="T657" s="40"/>
    </row>
    <row r="658" spans="11:20">
      <c r="K658" s="41"/>
      <c r="T658" s="40"/>
    </row>
    <row r="659" spans="11:20">
      <c r="K659" s="41"/>
      <c r="T659" s="40"/>
    </row>
    <row r="660" spans="11:20">
      <c r="K660" s="41"/>
      <c r="T660" s="40"/>
    </row>
    <row r="661" spans="11:20">
      <c r="K661" s="41"/>
      <c r="T661" s="40"/>
    </row>
    <row r="662" spans="11:20">
      <c r="K662" s="41"/>
      <c r="T662" s="40"/>
    </row>
    <row r="663" spans="11:20">
      <c r="K663" s="41"/>
      <c r="T663" s="40"/>
    </row>
    <row r="664" spans="11:20">
      <c r="K664" s="41"/>
      <c r="T664" s="40"/>
    </row>
    <row r="665" spans="11:20">
      <c r="K665" s="41"/>
      <c r="T665" s="40"/>
    </row>
    <row r="666" spans="11:20">
      <c r="K666" s="41"/>
      <c r="T666" s="40"/>
    </row>
    <row r="667" spans="11:20">
      <c r="K667" s="41"/>
      <c r="T667" s="40"/>
    </row>
    <row r="668" spans="11:20">
      <c r="K668" s="41"/>
      <c r="T668" s="40"/>
    </row>
    <row r="669" spans="11:20">
      <c r="K669" s="41"/>
      <c r="T669" s="40"/>
    </row>
    <row r="670" spans="11:20">
      <c r="K670" s="41"/>
      <c r="T670" s="40"/>
    </row>
    <row r="671" spans="11:20">
      <c r="K671" s="41"/>
      <c r="T671" s="40"/>
    </row>
    <row r="672" spans="11:20">
      <c r="K672" s="41"/>
      <c r="T672" s="40"/>
    </row>
    <row r="673" spans="11:20">
      <c r="K673" s="41"/>
      <c r="T673" s="40"/>
    </row>
    <row r="674" spans="11:20">
      <c r="K674" s="41"/>
      <c r="T674" s="40"/>
    </row>
    <row r="675" spans="11:20">
      <c r="K675" s="41"/>
      <c r="T675" s="40"/>
    </row>
    <row r="676" spans="11:20">
      <c r="K676" s="41"/>
      <c r="T676" s="40"/>
    </row>
    <row r="677" spans="11:20">
      <c r="K677" s="41"/>
      <c r="T677" s="40"/>
    </row>
    <row r="678" spans="11:20">
      <c r="K678" s="41"/>
      <c r="T678" s="40"/>
    </row>
    <row r="679" spans="11:20">
      <c r="K679" s="41"/>
      <c r="T679" s="40"/>
    </row>
    <row r="680" spans="11:20">
      <c r="K680" s="41"/>
      <c r="T680" s="40"/>
    </row>
    <row r="681" spans="11:20">
      <c r="K681" s="41"/>
      <c r="T681" s="40"/>
    </row>
    <row r="682" spans="11:20">
      <c r="K682" s="41"/>
      <c r="T682" s="40"/>
    </row>
    <row r="683" spans="11:20">
      <c r="K683" s="41"/>
      <c r="T683" s="40"/>
    </row>
    <row r="684" spans="11:20">
      <c r="K684" s="41"/>
      <c r="T684" s="40"/>
    </row>
    <row r="685" spans="11:20">
      <c r="K685" s="41"/>
      <c r="T685" s="40"/>
    </row>
    <row r="686" spans="11:20">
      <c r="K686" s="41"/>
      <c r="T686" s="40"/>
    </row>
    <row r="687" spans="11:20">
      <c r="K687" s="41"/>
      <c r="T687" s="40"/>
    </row>
    <row r="688" spans="11:20">
      <c r="K688" s="41"/>
      <c r="T688" s="40"/>
    </row>
    <row r="689" spans="11:20">
      <c r="K689" s="41"/>
      <c r="T689" s="40"/>
    </row>
    <row r="690" spans="11:20">
      <c r="K690" s="41"/>
      <c r="T690" s="40"/>
    </row>
    <row r="691" spans="11:20">
      <c r="K691" s="41"/>
      <c r="T691" s="40"/>
    </row>
    <row r="692" spans="11:20">
      <c r="K692" s="41"/>
      <c r="T692" s="40"/>
    </row>
    <row r="693" spans="11:20">
      <c r="K693" s="41"/>
      <c r="T693" s="40"/>
    </row>
    <row r="694" spans="11:20">
      <c r="K694" s="41"/>
      <c r="T694" s="40"/>
    </row>
    <row r="695" spans="11:20">
      <c r="K695" s="41"/>
      <c r="T695" s="40"/>
    </row>
    <row r="696" spans="11:20">
      <c r="K696" s="41"/>
      <c r="T696" s="40"/>
    </row>
    <row r="697" spans="11:20">
      <c r="K697" s="41"/>
      <c r="T697" s="40"/>
    </row>
    <row r="698" spans="11:20">
      <c r="K698" s="41"/>
      <c r="T698" s="40"/>
    </row>
    <row r="699" spans="11:20">
      <c r="K699" s="41"/>
      <c r="T699" s="40"/>
    </row>
    <row r="700" spans="11:20">
      <c r="K700" s="41"/>
      <c r="T700" s="40"/>
    </row>
    <row r="701" spans="11:20">
      <c r="K701" s="41"/>
      <c r="T701" s="40"/>
    </row>
    <row r="702" spans="11:20">
      <c r="K702" s="41"/>
      <c r="T702" s="40"/>
    </row>
    <row r="703" spans="11:20">
      <c r="K703" s="41"/>
      <c r="T703" s="40"/>
    </row>
    <row r="704" spans="11:20">
      <c r="K704" s="41"/>
      <c r="T704" s="40"/>
    </row>
    <row r="705" spans="11:20">
      <c r="K705" s="41"/>
      <c r="T705" s="40"/>
    </row>
    <row r="706" spans="11:20">
      <c r="K706" s="41"/>
      <c r="T706" s="40"/>
    </row>
    <row r="707" spans="11:20">
      <c r="K707" s="41"/>
      <c r="T707" s="40"/>
    </row>
    <row r="708" spans="11:20">
      <c r="K708" s="41"/>
      <c r="T708" s="40"/>
    </row>
    <row r="709" spans="11:20">
      <c r="K709" s="41"/>
      <c r="T709" s="40"/>
    </row>
    <row r="710" spans="11:20">
      <c r="K710" s="41"/>
      <c r="T710" s="40"/>
    </row>
    <row r="711" spans="11:20">
      <c r="K711" s="41"/>
      <c r="T711" s="40"/>
    </row>
    <row r="712" spans="11:20">
      <c r="K712" s="41"/>
      <c r="T712" s="40"/>
    </row>
    <row r="713" spans="11:20">
      <c r="K713" s="41"/>
      <c r="T713" s="40"/>
    </row>
    <row r="714" spans="11:20">
      <c r="K714" s="41"/>
      <c r="T714" s="40"/>
    </row>
    <row r="715" spans="11:20">
      <c r="K715" s="41"/>
      <c r="T715" s="40"/>
    </row>
    <row r="716" spans="11:20">
      <c r="K716" s="41"/>
      <c r="T716" s="40"/>
    </row>
    <row r="717" spans="11:20">
      <c r="K717" s="41"/>
      <c r="T717" s="40"/>
    </row>
    <row r="718" spans="11:20">
      <c r="K718" s="41"/>
      <c r="T718" s="40"/>
    </row>
    <row r="719" spans="11:20">
      <c r="K719" s="41"/>
      <c r="T719" s="40"/>
    </row>
    <row r="720" spans="11:20">
      <c r="K720" s="41"/>
      <c r="T720" s="40"/>
    </row>
    <row r="721" spans="11:20">
      <c r="K721" s="41"/>
      <c r="T721" s="40"/>
    </row>
    <row r="722" spans="11:20">
      <c r="K722" s="41"/>
      <c r="T722" s="40"/>
    </row>
    <row r="723" spans="11:20">
      <c r="K723" s="41"/>
      <c r="T723" s="40"/>
    </row>
    <row r="724" spans="11:20">
      <c r="K724" s="41"/>
      <c r="T724" s="40"/>
    </row>
    <row r="725" spans="11:20">
      <c r="K725" s="41"/>
      <c r="T725" s="40"/>
    </row>
    <row r="726" spans="11:20">
      <c r="K726" s="41"/>
      <c r="T726" s="40"/>
    </row>
    <row r="727" spans="11:20">
      <c r="K727" s="41"/>
      <c r="T727" s="40"/>
    </row>
    <row r="728" spans="11:20">
      <c r="K728" s="41"/>
      <c r="T728" s="40"/>
    </row>
    <row r="729" spans="11:20">
      <c r="K729" s="41"/>
      <c r="T729" s="40"/>
    </row>
    <row r="730" spans="11:20">
      <c r="K730" s="41"/>
      <c r="T730" s="40"/>
    </row>
    <row r="731" spans="11:20">
      <c r="K731" s="41"/>
      <c r="T731" s="40"/>
    </row>
    <row r="732" spans="11:20">
      <c r="K732" s="41"/>
      <c r="T732" s="40"/>
    </row>
    <row r="733" spans="11:20">
      <c r="K733" s="41"/>
      <c r="T733" s="40"/>
    </row>
    <row r="734" spans="11:20">
      <c r="K734" s="41"/>
      <c r="T734" s="40"/>
    </row>
    <row r="735" spans="11:20">
      <c r="K735" s="41"/>
      <c r="T735" s="40"/>
    </row>
    <row r="736" spans="11:20">
      <c r="K736" s="41"/>
      <c r="T736" s="40"/>
    </row>
    <row r="737" spans="11:20">
      <c r="K737" s="41"/>
      <c r="T737" s="40"/>
    </row>
    <row r="738" spans="11:20">
      <c r="K738" s="41"/>
      <c r="T738" s="40"/>
    </row>
    <row r="739" spans="11:20">
      <c r="K739" s="41"/>
      <c r="T739" s="40"/>
    </row>
    <row r="740" spans="11:20">
      <c r="K740" s="41"/>
      <c r="T740" s="40"/>
    </row>
    <row r="741" spans="11:20">
      <c r="K741" s="41"/>
      <c r="T741" s="40"/>
    </row>
    <row r="742" spans="11:20">
      <c r="K742" s="41"/>
      <c r="T742" s="40"/>
    </row>
    <row r="743" spans="11:20">
      <c r="K743" s="41"/>
      <c r="T743" s="40"/>
    </row>
    <row r="744" spans="11:20">
      <c r="K744" s="41"/>
      <c r="T744" s="40"/>
    </row>
    <row r="745" spans="11:20">
      <c r="K745" s="41"/>
      <c r="T745" s="40"/>
    </row>
    <row r="746" spans="11:20">
      <c r="K746" s="41"/>
      <c r="T746" s="40"/>
    </row>
    <row r="747" spans="11:20">
      <c r="K747" s="41"/>
      <c r="T747" s="40"/>
    </row>
    <row r="748" spans="11:20">
      <c r="K748" s="41"/>
      <c r="T748" s="40"/>
    </row>
    <row r="749" spans="11:20">
      <c r="K749" s="41"/>
      <c r="T749" s="40"/>
    </row>
    <row r="750" spans="11:20">
      <c r="K750" s="41"/>
      <c r="T750" s="40"/>
    </row>
    <row r="751" spans="11:20">
      <c r="K751" s="41"/>
      <c r="T751" s="40"/>
    </row>
    <row r="752" spans="11:20">
      <c r="K752" s="41"/>
      <c r="T752" s="40"/>
    </row>
    <row r="753" spans="11:20">
      <c r="K753" s="41"/>
      <c r="T753" s="40"/>
    </row>
    <row r="754" spans="11:20">
      <c r="K754" s="41"/>
      <c r="T754" s="40"/>
    </row>
    <row r="755" spans="11:20">
      <c r="K755" s="41"/>
      <c r="T755" s="40"/>
    </row>
    <row r="756" spans="11:20">
      <c r="K756" s="41"/>
      <c r="T756" s="40"/>
    </row>
    <row r="757" spans="11:20">
      <c r="K757" s="41"/>
      <c r="T757" s="40"/>
    </row>
    <row r="758" spans="11:20">
      <c r="K758" s="41"/>
      <c r="T758" s="40"/>
    </row>
    <row r="759" spans="11:20">
      <c r="K759" s="41"/>
      <c r="T759" s="40"/>
    </row>
    <row r="760" spans="11:20">
      <c r="K760" s="41"/>
      <c r="T760" s="40"/>
    </row>
    <row r="761" spans="11:20">
      <c r="K761" s="41"/>
      <c r="T761" s="40"/>
    </row>
    <row r="762" spans="11:20">
      <c r="K762" s="41"/>
      <c r="T762" s="40"/>
    </row>
    <row r="763" spans="11:20">
      <c r="K763" s="41"/>
      <c r="T763" s="40"/>
    </row>
    <row r="764" spans="11:20">
      <c r="K764" s="41"/>
      <c r="T764" s="40"/>
    </row>
    <row r="765" spans="11:20">
      <c r="K765" s="41"/>
      <c r="T765" s="40"/>
    </row>
    <row r="766" spans="11:20">
      <c r="K766" s="41"/>
      <c r="T766" s="40"/>
    </row>
    <row r="767" spans="11:20">
      <c r="K767" s="41"/>
      <c r="T767" s="40"/>
    </row>
    <row r="768" spans="11:20">
      <c r="K768" s="41"/>
      <c r="T768" s="40"/>
    </row>
    <row r="769" spans="11:20">
      <c r="K769" s="41"/>
      <c r="T769" s="40"/>
    </row>
    <row r="770" spans="11:20">
      <c r="K770" s="41"/>
      <c r="T770" s="40"/>
    </row>
    <row r="771" spans="11:20">
      <c r="K771" s="41"/>
      <c r="T771" s="40"/>
    </row>
    <row r="772" spans="11:20">
      <c r="K772" s="41"/>
      <c r="T772" s="40"/>
    </row>
    <row r="773" spans="11:20">
      <c r="K773" s="41"/>
      <c r="T773" s="40"/>
    </row>
    <row r="774" spans="11:20">
      <c r="K774" s="41"/>
      <c r="T774" s="40"/>
    </row>
    <row r="775" spans="11:20">
      <c r="K775" s="41"/>
      <c r="T775" s="40"/>
    </row>
    <row r="776" spans="11:20">
      <c r="K776" s="41"/>
      <c r="T776" s="40"/>
    </row>
    <row r="777" spans="11:20">
      <c r="K777" s="41"/>
      <c r="T777" s="40"/>
    </row>
    <row r="778" spans="11:20">
      <c r="K778" s="41"/>
      <c r="T778" s="40"/>
    </row>
    <row r="779" spans="11:20">
      <c r="K779" s="41"/>
      <c r="T779" s="40"/>
    </row>
    <row r="780" spans="11:20">
      <c r="K780" s="41"/>
      <c r="T780" s="40"/>
    </row>
    <row r="781" spans="11:20">
      <c r="K781" s="41"/>
      <c r="T781" s="40"/>
    </row>
    <row r="782" spans="11:20">
      <c r="K782" s="41"/>
      <c r="T782" s="40"/>
    </row>
    <row r="783" spans="11:20">
      <c r="K783" s="41"/>
      <c r="T783" s="40"/>
    </row>
    <row r="784" spans="11:20">
      <c r="K784" s="41"/>
      <c r="T784" s="40"/>
    </row>
    <row r="785" spans="11:20">
      <c r="K785" s="41"/>
      <c r="T785" s="40"/>
    </row>
    <row r="786" spans="11:20">
      <c r="K786" s="41"/>
      <c r="T786" s="40"/>
    </row>
    <row r="787" spans="11:20">
      <c r="K787" s="41"/>
      <c r="T787" s="40"/>
    </row>
    <row r="788" spans="11:20">
      <c r="K788" s="41"/>
      <c r="T788" s="40"/>
    </row>
    <row r="789" spans="11:20">
      <c r="K789" s="41"/>
      <c r="T789" s="40"/>
    </row>
    <row r="790" spans="11:20">
      <c r="K790" s="41"/>
      <c r="T790" s="40"/>
    </row>
    <row r="791" spans="11:20">
      <c r="K791" s="41"/>
      <c r="T791" s="40"/>
    </row>
    <row r="792" spans="11:20">
      <c r="K792" s="41"/>
      <c r="T792" s="40"/>
    </row>
    <row r="793" spans="11:20">
      <c r="K793" s="41"/>
      <c r="T793" s="40"/>
    </row>
    <row r="794" spans="11:20">
      <c r="K794" s="41"/>
      <c r="T794" s="40"/>
    </row>
    <row r="795" spans="11:20">
      <c r="K795" s="41"/>
      <c r="T795" s="40"/>
    </row>
    <row r="796" spans="11:20">
      <c r="K796" s="41"/>
      <c r="T796" s="40"/>
    </row>
    <row r="797" spans="11:20">
      <c r="K797" s="41"/>
      <c r="T797" s="40"/>
    </row>
    <row r="798" spans="11:20">
      <c r="K798" s="41"/>
      <c r="T798" s="40"/>
    </row>
    <row r="799" spans="11:20">
      <c r="K799" s="41"/>
      <c r="T799" s="40"/>
    </row>
    <row r="800" spans="11:20">
      <c r="K800" s="41"/>
      <c r="T800" s="40"/>
    </row>
    <row r="801" spans="11:20">
      <c r="K801" s="41"/>
      <c r="T801" s="40"/>
    </row>
    <row r="802" spans="11:20">
      <c r="K802" s="41"/>
      <c r="T802" s="40"/>
    </row>
    <row r="803" spans="11:20">
      <c r="K803" s="41"/>
      <c r="T803" s="40"/>
    </row>
    <row r="804" spans="11:20">
      <c r="K804" s="41"/>
      <c r="T804" s="40"/>
    </row>
    <row r="805" spans="11:20">
      <c r="K805" s="41"/>
      <c r="T805" s="40"/>
    </row>
    <row r="806" spans="11:20">
      <c r="K806" s="41"/>
      <c r="T806" s="40"/>
    </row>
    <row r="807" spans="11:20">
      <c r="K807" s="41"/>
      <c r="T807" s="40"/>
    </row>
    <row r="808" spans="11:20">
      <c r="K808" s="41"/>
      <c r="T808" s="40"/>
    </row>
    <row r="809" spans="11:20">
      <c r="K809" s="41"/>
      <c r="T809" s="40"/>
    </row>
    <row r="810" spans="11:20">
      <c r="K810" s="41"/>
      <c r="T810" s="40"/>
    </row>
    <row r="811" spans="11:20">
      <c r="K811" s="41"/>
      <c r="T811" s="40"/>
    </row>
    <row r="812" spans="11:20">
      <c r="K812" s="41"/>
      <c r="T812" s="40"/>
    </row>
    <row r="813" spans="11:20">
      <c r="K813" s="41"/>
      <c r="T813" s="40"/>
    </row>
    <row r="814" spans="11:20">
      <c r="K814" s="41"/>
      <c r="T814" s="40"/>
    </row>
    <row r="815" spans="11:20">
      <c r="K815" s="41"/>
      <c r="T815" s="40"/>
    </row>
    <row r="816" spans="11:20">
      <c r="K816" s="41"/>
      <c r="T816" s="40"/>
    </row>
    <row r="817" spans="11:20">
      <c r="K817" s="41"/>
      <c r="T817" s="40"/>
    </row>
    <row r="818" spans="11:20">
      <c r="K818" s="41"/>
      <c r="T818" s="40"/>
    </row>
    <row r="819" spans="11:20">
      <c r="K819" s="41"/>
      <c r="T819" s="40"/>
    </row>
    <row r="820" spans="11:20">
      <c r="K820" s="41"/>
      <c r="T820" s="40"/>
    </row>
    <row r="821" spans="11:20">
      <c r="K821" s="41"/>
      <c r="T821" s="40"/>
    </row>
    <row r="822" spans="11:20">
      <c r="K822" s="41"/>
      <c r="T822" s="40"/>
    </row>
    <row r="823" spans="11:20">
      <c r="K823" s="41"/>
      <c r="T823" s="40"/>
    </row>
    <row r="824" spans="11:20">
      <c r="K824" s="41"/>
      <c r="T824" s="40"/>
    </row>
    <row r="825" spans="11:20">
      <c r="K825" s="41"/>
      <c r="T825" s="40"/>
    </row>
    <row r="826" spans="11:20">
      <c r="K826" s="41"/>
      <c r="T826" s="40"/>
    </row>
    <row r="827" spans="11:20">
      <c r="K827" s="41"/>
      <c r="T827" s="40"/>
    </row>
    <row r="828" spans="11:20">
      <c r="K828" s="41"/>
      <c r="T828" s="40"/>
    </row>
    <row r="829" spans="11:20">
      <c r="K829" s="41"/>
      <c r="T829" s="40"/>
    </row>
    <row r="830" spans="11:20">
      <c r="K830" s="41"/>
      <c r="T830" s="40"/>
    </row>
    <row r="831" spans="11:20">
      <c r="K831" s="41"/>
      <c r="T831" s="40"/>
    </row>
    <row r="832" spans="11:20">
      <c r="K832" s="41"/>
      <c r="T832" s="40"/>
    </row>
    <row r="833" spans="11:20">
      <c r="K833" s="41"/>
      <c r="T833" s="40"/>
    </row>
    <row r="834" spans="11:20">
      <c r="K834" s="41"/>
      <c r="T834" s="40"/>
    </row>
    <row r="835" spans="11:20">
      <c r="K835" s="41"/>
      <c r="T835" s="40"/>
    </row>
    <row r="836" spans="11:20">
      <c r="K836" s="41"/>
      <c r="T836" s="40"/>
    </row>
    <row r="837" spans="11:20">
      <c r="K837" s="41"/>
      <c r="T837" s="40"/>
    </row>
    <row r="838" spans="11:20">
      <c r="K838" s="41"/>
      <c r="T838" s="40"/>
    </row>
    <row r="839" spans="11:20">
      <c r="K839" s="41"/>
      <c r="T839" s="40"/>
    </row>
    <row r="840" spans="11:20">
      <c r="K840" s="41"/>
      <c r="T840" s="40"/>
    </row>
    <row r="841" spans="11:20">
      <c r="K841" s="41"/>
      <c r="T841" s="40"/>
    </row>
    <row r="842" spans="11:20">
      <c r="K842" s="41"/>
      <c r="T842" s="40"/>
    </row>
    <row r="843" spans="11:20">
      <c r="K843" s="41"/>
      <c r="T843" s="40"/>
    </row>
    <row r="844" spans="11:20">
      <c r="K844" s="41"/>
      <c r="T844" s="40"/>
    </row>
    <row r="845" spans="11:20">
      <c r="K845" s="41"/>
      <c r="T845" s="40"/>
    </row>
    <row r="846" spans="11:20">
      <c r="K846" s="41"/>
      <c r="T846" s="40"/>
    </row>
    <row r="847" spans="11:20">
      <c r="K847" s="41"/>
      <c r="T847" s="40"/>
    </row>
    <row r="848" spans="11:20">
      <c r="K848" s="41"/>
      <c r="T848" s="40"/>
    </row>
    <row r="849" spans="11:20">
      <c r="K849" s="41"/>
      <c r="T849" s="40"/>
    </row>
    <row r="850" spans="11:20">
      <c r="K850" s="41"/>
      <c r="T850" s="40"/>
    </row>
    <row r="851" spans="11:20">
      <c r="K851" s="41"/>
      <c r="T851" s="40"/>
    </row>
    <row r="852" spans="11:20">
      <c r="K852" s="41"/>
      <c r="T852" s="40"/>
    </row>
    <row r="853" spans="11:20">
      <c r="K853" s="41"/>
      <c r="T853" s="40"/>
    </row>
    <row r="854" spans="11:20">
      <c r="K854" s="41"/>
      <c r="T854" s="40"/>
    </row>
    <row r="855" spans="11:20">
      <c r="K855" s="41"/>
      <c r="T855" s="40"/>
    </row>
    <row r="856" spans="11:20">
      <c r="K856" s="41"/>
      <c r="T856" s="40"/>
    </row>
    <row r="857" spans="11:20">
      <c r="K857" s="41"/>
      <c r="T857" s="40"/>
    </row>
    <row r="858" spans="11:20">
      <c r="K858" s="41"/>
      <c r="T858" s="40"/>
    </row>
    <row r="859" spans="11:20">
      <c r="K859" s="41"/>
      <c r="T859" s="40"/>
    </row>
    <row r="860" spans="11:20">
      <c r="K860" s="41"/>
      <c r="T860" s="40"/>
    </row>
    <row r="861" spans="11:20">
      <c r="K861" s="41"/>
      <c r="T861" s="40"/>
    </row>
    <row r="862" spans="11:20">
      <c r="K862" s="41"/>
      <c r="T862" s="40"/>
    </row>
    <row r="863" spans="11:20">
      <c r="K863" s="41"/>
      <c r="T863" s="40"/>
    </row>
    <row r="864" spans="11:20">
      <c r="K864" s="41"/>
      <c r="T864" s="40"/>
    </row>
    <row r="865" spans="11:20">
      <c r="K865" s="41"/>
      <c r="T865" s="40"/>
    </row>
    <row r="866" spans="11:20">
      <c r="K866" s="41"/>
      <c r="T866" s="40"/>
    </row>
    <row r="867" spans="11:20">
      <c r="K867" s="41"/>
      <c r="T867" s="40"/>
    </row>
    <row r="868" spans="11:20">
      <c r="K868" s="41"/>
      <c r="T868" s="40"/>
    </row>
    <row r="869" spans="11:20">
      <c r="K869" s="41"/>
      <c r="T869" s="40"/>
    </row>
    <row r="870" spans="11:20">
      <c r="K870" s="41"/>
      <c r="T870" s="40"/>
    </row>
    <row r="871" spans="11:20">
      <c r="K871" s="41"/>
      <c r="T871" s="40"/>
    </row>
    <row r="872" spans="11:20">
      <c r="K872" s="41"/>
      <c r="T872" s="40"/>
    </row>
    <row r="873" spans="11:20">
      <c r="K873" s="41"/>
      <c r="T873" s="40"/>
    </row>
    <row r="874" spans="11:20">
      <c r="K874" s="41"/>
      <c r="T874" s="40"/>
    </row>
    <row r="875" spans="11:20">
      <c r="K875" s="41"/>
      <c r="T875" s="40"/>
    </row>
    <row r="876" spans="11:20">
      <c r="K876" s="41"/>
      <c r="T876" s="40"/>
    </row>
    <row r="877" spans="11:20">
      <c r="K877" s="41"/>
      <c r="T877" s="40"/>
    </row>
    <row r="878" spans="11:20">
      <c r="K878" s="41"/>
      <c r="T878" s="40"/>
    </row>
    <row r="879" spans="11:20">
      <c r="K879" s="41"/>
      <c r="T879" s="40"/>
    </row>
    <row r="880" spans="11:20">
      <c r="K880" s="41"/>
      <c r="T880" s="40"/>
    </row>
    <row r="881" spans="11:20">
      <c r="K881" s="41"/>
      <c r="T881" s="40"/>
    </row>
    <row r="882" spans="11:20">
      <c r="K882" s="41"/>
      <c r="T882" s="40"/>
    </row>
    <row r="883" spans="11:20">
      <c r="K883" s="41"/>
      <c r="T883" s="40"/>
    </row>
    <row r="884" spans="11:20">
      <c r="K884" s="41"/>
      <c r="T884" s="40"/>
    </row>
    <row r="885" spans="11:20">
      <c r="K885" s="41"/>
      <c r="T885" s="40"/>
    </row>
    <row r="886" spans="11:20">
      <c r="K886" s="41"/>
      <c r="T886" s="40"/>
    </row>
    <row r="887" spans="11:20">
      <c r="K887" s="41"/>
      <c r="T887" s="40"/>
    </row>
    <row r="888" spans="11:20">
      <c r="K888" s="41"/>
      <c r="T888" s="40"/>
    </row>
    <row r="889" spans="11:20">
      <c r="K889" s="41"/>
      <c r="T889" s="40"/>
    </row>
    <row r="890" spans="11:20">
      <c r="K890" s="41"/>
      <c r="T890" s="40"/>
    </row>
    <row r="891" spans="11:20">
      <c r="K891" s="41"/>
      <c r="T891" s="40"/>
    </row>
    <row r="892" spans="11:20">
      <c r="K892" s="41"/>
      <c r="T892" s="40"/>
    </row>
    <row r="893" spans="11:20">
      <c r="K893" s="41"/>
      <c r="T893" s="40"/>
    </row>
    <row r="894" spans="11:20">
      <c r="K894" s="41"/>
      <c r="T894" s="40"/>
    </row>
    <row r="895" spans="11:20">
      <c r="K895" s="41"/>
      <c r="T895" s="40"/>
    </row>
    <row r="896" spans="11:20">
      <c r="K896" s="41"/>
      <c r="T896" s="40"/>
    </row>
    <row r="897" spans="11:20">
      <c r="K897" s="41"/>
      <c r="T897" s="40"/>
    </row>
    <row r="898" spans="11:20">
      <c r="K898" s="41"/>
      <c r="T898" s="40"/>
    </row>
    <row r="899" spans="11:20">
      <c r="K899" s="41"/>
      <c r="T899" s="40"/>
    </row>
    <row r="900" spans="11:20">
      <c r="K900" s="41"/>
      <c r="T900" s="40"/>
    </row>
    <row r="901" spans="11:20">
      <c r="K901" s="41"/>
      <c r="T901" s="40"/>
    </row>
    <row r="902" spans="11:20">
      <c r="K902" s="41"/>
      <c r="T902" s="40"/>
    </row>
    <row r="903" spans="11:20">
      <c r="K903" s="41"/>
      <c r="T903" s="40"/>
    </row>
    <row r="904" spans="11:20">
      <c r="K904" s="41"/>
      <c r="T904" s="40"/>
    </row>
    <row r="905" spans="11:20">
      <c r="K905" s="41"/>
      <c r="T905" s="40"/>
    </row>
    <row r="906" spans="11:20">
      <c r="K906" s="41"/>
      <c r="T906" s="40"/>
    </row>
    <row r="907" spans="11:20">
      <c r="K907" s="41"/>
      <c r="T907" s="40"/>
    </row>
    <row r="908" spans="11:20">
      <c r="K908" s="41"/>
      <c r="T908" s="40"/>
    </row>
    <row r="909" spans="11:20">
      <c r="K909" s="41"/>
      <c r="T909" s="40"/>
    </row>
    <row r="910" spans="11:20">
      <c r="K910" s="41"/>
      <c r="T910" s="40"/>
    </row>
    <row r="911" spans="11:20">
      <c r="K911" s="41"/>
      <c r="T911" s="40"/>
    </row>
    <row r="912" spans="11:20">
      <c r="K912" s="41"/>
      <c r="T912" s="40"/>
    </row>
    <row r="913" spans="11:20">
      <c r="K913" s="41"/>
      <c r="T913" s="40"/>
    </row>
    <row r="914" spans="11:20">
      <c r="K914" s="41"/>
      <c r="T914" s="40"/>
    </row>
    <row r="915" spans="11:20">
      <c r="K915" s="41"/>
      <c r="T915" s="40"/>
    </row>
    <row r="916" spans="11:20">
      <c r="K916" s="41"/>
      <c r="T916" s="40"/>
    </row>
    <row r="917" spans="11:20">
      <c r="K917" s="41"/>
      <c r="T917" s="40"/>
    </row>
    <row r="918" spans="11:20">
      <c r="K918" s="41"/>
      <c r="T918" s="40"/>
    </row>
    <row r="919" spans="11:20">
      <c r="K919" s="41"/>
      <c r="T919" s="40"/>
    </row>
    <row r="920" spans="11:20">
      <c r="K920" s="41"/>
      <c r="T920" s="40"/>
    </row>
    <row r="921" spans="11:20">
      <c r="K921" s="41"/>
      <c r="T921" s="40"/>
    </row>
    <row r="922" spans="11:20">
      <c r="K922" s="41"/>
      <c r="T922" s="40"/>
    </row>
    <row r="923" spans="11:20">
      <c r="K923" s="41"/>
      <c r="T923" s="40"/>
    </row>
    <row r="924" spans="11:20">
      <c r="K924" s="41"/>
      <c r="T924" s="40"/>
    </row>
    <row r="925" spans="11:20">
      <c r="K925" s="41"/>
      <c r="T925" s="40"/>
    </row>
    <row r="926" spans="11:20">
      <c r="K926" s="41"/>
      <c r="T926" s="40"/>
    </row>
    <row r="927" spans="11:20">
      <c r="K927" s="41"/>
      <c r="T927" s="40"/>
    </row>
    <row r="928" spans="11:20">
      <c r="K928" s="41"/>
      <c r="T928" s="40"/>
    </row>
    <row r="929" spans="11:20">
      <c r="K929" s="41"/>
      <c r="T929" s="40"/>
    </row>
    <row r="930" spans="11:20">
      <c r="K930" s="41"/>
      <c r="T930" s="40"/>
    </row>
    <row r="931" spans="11:20">
      <c r="K931" s="41"/>
      <c r="T931" s="40"/>
    </row>
    <row r="932" spans="11:20">
      <c r="K932" s="41"/>
      <c r="T932" s="40"/>
    </row>
    <row r="933" spans="11:20">
      <c r="K933" s="41"/>
      <c r="T933" s="40"/>
    </row>
    <row r="934" spans="11:20">
      <c r="K934" s="41"/>
      <c r="T934" s="40"/>
    </row>
    <row r="935" spans="11:20">
      <c r="K935" s="41"/>
      <c r="T935" s="40"/>
    </row>
    <row r="936" spans="11:20">
      <c r="K936" s="41"/>
      <c r="T936" s="40"/>
    </row>
    <row r="937" spans="11:20">
      <c r="K937" s="41"/>
      <c r="T937" s="40"/>
    </row>
    <row r="938" spans="11:20">
      <c r="K938" s="41"/>
      <c r="T938" s="40"/>
    </row>
    <row r="939" spans="11:20">
      <c r="K939" s="41"/>
      <c r="T939" s="40"/>
    </row>
    <row r="940" spans="11:20">
      <c r="K940" s="41"/>
      <c r="T940" s="40"/>
    </row>
    <row r="941" spans="11:20">
      <c r="K941" s="41"/>
      <c r="T941" s="40"/>
    </row>
    <row r="942" spans="11:20">
      <c r="K942" s="41"/>
      <c r="T942" s="40"/>
    </row>
    <row r="943" spans="11:20">
      <c r="K943" s="41"/>
      <c r="T943" s="40"/>
    </row>
    <row r="944" spans="11:20">
      <c r="K944" s="41"/>
      <c r="T944" s="40"/>
    </row>
    <row r="945" spans="11:20">
      <c r="K945" s="41"/>
      <c r="T945" s="40"/>
    </row>
    <row r="946" spans="11:20">
      <c r="K946" s="41"/>
      <c r="T946" s="40"/>
    </row>
    <row r="947" spans="11:20">
      <c r="K947" s="41"/>
      <c r="T947" s="40"/>
    </row>
    <row r="948" spans="11:20">
      <c r="K948" s="41"/>
      <c r="T948" s="40"/>
    </row>
    <row r="949" spans="11:20">
      <c r="K949" s="41"/>
      <c r="T949" s="40"/>
    </row>
    <row r="950" spans="11:20">
      <c r="K950" s="41"/>
      <c r="T950" s="40"/>
    </row>
    <row r="951" spans="11:20">
      <c r="K951" s="41"/>
      <c r="T951" s="40"/>
    </row>
    <row r="952" spans="11:20">
      <c r="K952" s="41"/>
      <c r="T952" s="40"/>
    </row>
    <row r="953" spans="11:20">
      <c r="K953" s="41"/>
      <c r="T953" s="40"/>
    </row>
    <row r="954" spans="11:20">
      <c r="K954" s="41"/>
      <c r="T954" s="40"/>
    </row>
    <row r="955" spans="11:20">
      <c r="K955" s="41"/>
      <c r="T955" s="40"/>
    </row>
    <row r="956" spans="11:20">
      <c r="K956" s="41"/>
      <c r="T956" s="40"/>
    </row>
    <row r="957" spans="11:20">
      <c r="K957" s="41"/>
      <c r="T957" s="40"/>
    </row>
    <row r="958" spans="11:20">
      <c r="K958" s="41"/>
      <c r="T958" s="40"/>
    </row>
    <row r="959" spans="11:20">
      <c r="K959" s="41"/>
      <c r="T959" s="40"/>
    </row>
    <row r="960" spans="11:20">
      <c r="K960" s="41"/>
      <c r="T960" s="40"/>
    </row>
    <row r="961" spans="11:20">
      <c r="K961" s="41"/>
      <c r="T961" s="40"/>
    </row>
    <row r="962" spans="11:20">
      <c r="K962" s="41"/>
      <c r="T962" s="40"/>
    </row>
    <row r="963" spans="11:20">
      <c r="K963" s="41"/>
      <c r="T963" s="40"/>
    </row>
    <row r="964" spans="11:20">
      <c r="K964" s="41"/>
      <c r="T964" s="40"/>
    </row>
    <row r="965" spans="11:20">
      <c r="K965" s="41"/>
      <c r="T965" s="40"/>
    </row>
    <row r="966" spans="11:20">
      <c r="K966" s="41"/>
      <c r="T966" s="40"/>
    </row>
    <row r="967" spans="11:20">
      <c r="K967" s="41"/>
      <c r="T967" s="40"/>
    </row>
    <row r="968" spans="11:20">
      <c r="K968" s="41"/>
      <c r="T968" s="40"/>
    </row>
    <row r="969" spans="11:20">
      <c r="K969" s="41"/>
      <c r="T969" s="40"/>
    </row>
    <row r="970" spans="11:20">
      <c r="K970" s="41"/>
      <c r="T970" s="40"/>
    </row>
    <row r="971" spans="11:20">
      <c r="K971" s="41"/>
      <c r="T971" s="40"/>
    </row>
    <row r="972" spans="11:20">
      <c r="K972" s="41"/>
      <c r="T972" s="40"/>
    </row>
    <row r="973" spans="11:20">
      <c r="K973" s="41"/>
      <c r="T973" s="40"/>
    </row>
    <row r="974" spans="11:20">
      <c r="K974" s="41"/>
      <c r="T974" s="40"/>
    </row>
    <row r="975" spans="11:20">
      <c r="K975" s="41"/>
      <c r="T975" s="40"/>
    </row>
    <row r="976" spans="11:20">
      <c r="K976" s="41"/>
      <c r="T976" s="40"/>
    </row>
    <row r="977" spans="11:20">
      <c r="K977" s="41"/>
      <c r="T977" s="40"/>
    </row>
    <row r="978" spans="11:20">
      <c r="K978" s="41"/>
      <c r="T978" s="40"/>
    </row>
    <row r="979" spans="11:20">
      <c r="K979" s="41"/>
      <c r="T979" s="40"/>
    </row>
    <row r="980" spans="11:20">
      <c r="K980" s="41"/>
      <c r="T980" s="40"/>
    </row>
    <row r="981" spans="11:20">
      <c r="K981" s="41"/>
      <c r="T981" s="40"/>
    </row>
    <row r="982" spans="11:20">
      <c r="K982" s="41"/>
      <c r="T982" s="40"/>
    </row>
    <row r="983" spans="11:20">
      <c r="K983" s="41"/>
      <c r="T983" s="40"/>
    </row>
    <row r="984" spans="11:20">
      <c r="K984" s="41"/>
      <c r="T984" s="40"/>
    </row>
    <row r="985" spans="11:20">
      <c r="K985" s="41"/>
      <c r="T985" s="40"/>
    </row>
    <row r="986" spans="11:20">
      <c r="K986" s="41"/>
      <c r="T986" s="40"/>
    </row>
    <row r="987" spans="11:20">
      <c r="K987" s="41"/>
      <c r="T987" s="40"/>
    </row>
    <row r="988" spans="11:20">
      <c r="K988" s="41"/>
      <c r="T988" s="40"/>
    </row>
    <row r="989" spans="11:20">
      <c r="K989" s="41"/>
      <c r="T989" s="40"/>
    </row>
    <row r="990" spans="11:20">
      <c r="K990" s="41"/>
      <c r="T990" s="40"/>
    </row>
    <row r="991" spans="11:20">
      <c r="K991" s="41"/>
      <c r="T991" s="40"/>
    </row>
    <row r="992" spans="11:20">
      <c r="K992" s="41"/>
      <c r="T992" s="40"/>
    </row>
    <row r="993" spans="11:20">
      <c r="K993" s="41"/>
      <c r="T993" s="40"/>
    </row>
    <row r="994" spans="11:20">
      <c r="K994" s="41"/>
      <c r="T994" s="40"/>
    </row>
    <row r="995" spans="11:20">
      <c r="K995" s="41"/>
      <c r="T995" s="40"/>
    </row>
    <row r="996" spans="11:20">
      <c r="K996" s="41"/>
      <c r="T996" s="40"/>
    </row>
    <row r="997" spans="11:20">
      <c r="K997" s="41"/>
      <c r="T997" s="40"/>
    </row>
    <row r="998" spans="11:20">
      <c r="K998" s="41"/>
      <c r="T998" s="40"/>
    </row>
    <row r="999" spans="11:20">
      <c r="K999" s="41"/>
      <c r="T999" s="40"/>
    </row>
    <row r="1000" spans="11:20">
      <c r="K1000" s="41"/>
      <c r="T1000" s="40"/>
    </row>
    <row r="1001" spans="11:20">
      <c r="K1001" s="41"/>
      <c r="T1001" s="40"/>
    </row>
    <row r="1002" spans="11:20">
      <c r="K1002" s="41"/>
      <c r="T1002" s="40"/>
    </row>
    <row r="1003" spans="11:20">
      <c r="K1003" s="41"/>
      <c r="T1003" s="40"/>
    </row>
    <row r="1004" spans="11:20">
      <c r="K1004" s="41"/>
      <c r="T1004" s="40"/>
    </row>
    <row r="1005" spans="11:20">
      <c r="K1005" s="41"/>
      <c r="T1005" s="40"/>
    </row>
    <row r="1006" spans="11:20">
      <c r="K1006" s="41"/>
      <c r="T1006" s="40"/>
    </row>
    <row r="1007" spans="11:20">
      <c r="K1007" s="41"/>
      <c r="T1007" s="40"/>
    </row>
    <row r="1008" spans="11:20">
      <c r="K1008" s="41"/>
      <c r="T1008" s="40"/>
    </row>
    <row r="1009" spans="11:20">
      <c r="K1009" s="41"/>
      <c r="T1009" s="40"/>
    </row>
    <row r="1010" spans="11:20">
      <c r="K1010" s="41"/>
      <c r="T1010" s="40"/>
    </row>
    <row r="1011" spans="11:20">
      <c r="K1011" s="41"/>
      <c r="T1011" s="40"/>
    </row>
    <row r="1012" spans="11:20">
      <c r="K1012" s="41"/>
      <c r="T1012" s="40"/>
    </row>
    <row r="1013" spans="11:20">
      <c r="K1013" s="41"/>
      <c r="T1013" s="40"/>
    </row>
    <row r="1014" spans="11:20">
      <c r="K1014" s="41"/>
      <c r="T1014" s="40"/>
    </row>
    <row r="1015" spans="11:20">
      <c r="K1015" s="41"/>
      <c r="T1015" s="40"/>
    </row>
    <row r="1016" spans="11:20">
      <c r="K1016" s="41"/>
      <c r="T1016" s="40"/>
    </row>
    <row r="1017" spans="11:20">
      <c r="K1017" s="41"/>
      <c r="T1017" s="40"/>
    </row>
    <row r="1018" spans="11:20">
      <c r="K1018" s="41"/>
      <c r="T1018" s="40"/>
    </row>
    <row r="1019" spans="11:20">
      <c r="K1019" s="41"/>
      <c r="T1019" s="40"/>
    </row>
    <row r="1020" spans="11:20">
      <c r="K1020" s="41"/>
      <c r="T1020" s="40"/>
    </row>
    <row r="1021" spans="11:20">
      <c r="K1021" s="41"/>
      <c r="T1021" s="40"/>
    </row>
    <row r="1022" spans="11:20">
      <c r="K1022" s="41"/>
      <c r="T1022" s="40"/>
    </row>
    <row r="1023" spans="11:20">
      <c r="K1023" s="41"/>
      <c r="T1023" s="40"/>
    </row>
    <row r="1024" spans="11:20">
      <c r="K1024" s="41"/>
      <c r="T1024" s="40"/>
    </row>
    <row r="1025" spans="11:20">
      <c r="K1025" s="41"/>
      <c r="T1025" s="40"/>
    </row>
    <row r="1026" spans="11:20">
      <c r="K1026" s="41"/>
      <c r="T1026" s="40"/>
    </row>
    <row r="1027" spans="11:20">
      <c r="K1027" s="41"/>
      <c r="T1027" s="40"/>
    </row>
    <row r="1028" spans="11:20">
      <c r="K1028" s="41"/>
      <c r="T1028" s="40"/>
    </row>
    <row r="1029" spans="11:20">
      <c r="K1029" s="41"/>
      <c r="T1029" s="40"/>
    </row>
    <row r="1030" spans="11:20">
      <c r="K1030" s="41"/>
      <c r="T1030" s="40"/>
    </row>
    <row r="1031" spans="11:20">
      <c r="K1031" s="41"/>
      <c r="T1031" s="40"/>
    </row>
    <row r="1032" spans="11:20">
      <c r="K1032" s="41"/>
      <c r="T1032" s="40"/>
    </row>
    <row r="1033" spans="11:20">
      <c r="K1033" s="41"/>
      <c r="T1033" s="40"/>
    </row>
    <row r="1034" spans="11:20">
      <c r="K1034" s="41"/>
      <c r="T1034" s="40"/>
    </row>
    <row r="1035" spans="11:20">
      <c r="K1035" s="41"/>
      <c r="T1035" s="40"/>
    </row>
    <row r="1036" spans="11:20">
      <c r="K1036" s="41"/>
      <c r="T1036" s="40"/>
    </row>
    <row r="1037" spans="11:20">
      <c r="K1037" s="41"/>
      <c r="T1037" s="40"/>
    </row>
    <row r="1038" spans="11:20">
      <c r="K1038" s="41"/>
      <c r="T1038" s="40"/>
    </row>
    <row r="1039" spans="11:20">
      <c r="K1039" s="41"/>
      <c r="T1039" s="40"/>
    </row>
    <row r="1040" spans="11:20">
      <c r="K1040" s="41"/>
      <c r="T1040" s="40"/>
    </row>
    <row r="1041" spans="11:20">
      <c r="K1041" s="41"/>
      <c r="T1041" s="40"/>
    </row>
    <row r="1042" spans="11:20">
      <c r="K1042" s="41"/>
      <c r="T1042" s="40"/>
    </row>
    <row r="1043" spans="11:20">
      <c r="K1043" s="41"/>
      <c r="T1043" s="40"/>
    </row>
    <row r="1044" spans="11:20">
      <c r="K1044" s="41"/>
      <c r="T1044" s="40"/>
    </row>
    <row r="1045" spans="11:20">
      <c r="K1045" s="41"/>
      <c r="T1045" s="40"/>
    </row>
    <row r="1046" spans="11:20">
      <c r="K1046" s="41"/>
      <c r="T1046" s="40"/>
    </row>
    <row r="1047" spans="11:20">
      <c r="K1047" s="41"/>
      <c r="T1047" s="40"/>
    </row>
    <row r="1048" spans="11:20">
      <c r="K1048" s="41"/>
      <c r="T1048" s="40"/>
    </row>
    <row r="1049" spans="11:20">
      <c r="K1049" s="41"/>
      <c r="T1049" s="40"/>
    </row>
    <row r="1050" spans="11:20">
      <c r="K1050" s="41"/>
      <c r="T1050" s="40"/>
    </row>
    <row r="1051" spans="11:20">
      <c r="K1051" s="41"/>
      <c r="T1051" s="40"/>
    </row>
    <row r="1052" spans="11:20">
      <c r="K1052" s="41"/>
      <c r="T1052" s="40"/>
    </row>
    <row r="1053" spans="11:20">
      <c r="K1053" s="41"/>
      <c r="T1053" s="40"/>
    </row>
    <row r="1054" spans="11:20">
      <c r="K1054" s="41"/>
      <c r="T1054" s="40"/>
    </row>
    <row r="1055" spans="11:20">
      <c r="K1055" s="41"/>
      <c r="T1055" s="40"/>
    </row>
    <row r="1056" spans="11:20">
      <c r="K1056" s="41"/>
      <c r="T1056" s="40"/>
    </row>
    <row r="1057" spans="11:20">
      <c r="K1057" s="41"/>
      <c r="T1057" s="40"/>
    </row>
    <row r="1058" spans="11:20">
      <c r="K1058" s="41"/>
      <c r="T1058" s="40"/>
    </row>
    <row r="1059" spans="11:20">
      <c r="K1059" s="41"/>
      <c r="T1059" s="40"/>
    </row>
    <row r="1060" spans="11:20">
      <c r="K1060" s="41"/>
      <c r="T1060" s="40"/>
    </row>
    <row r="1061" spans="11:20">
      <c r="K1061" s="41"/>
      <c r="T1061" s="40"/>
    </row>
    <row r="1062" spans="11:20">
      <c r="K1062" s="41"/>
      <c r="T1062" s="40"/>
    </row>
    <row r="1063" spans="11:20">
      <c r="K1063" s="41"/>
      <c r="T1063" s="40"/>
    </row>
    <row r="1064" spans="11:20">
      <c r="K1064" s="41"/>
      <c r="T1064" s="40"/>
    </row>
    <row r="1065" spans="11:20">
      <c r="K1065" s="41"/>
      <c r="T1065" s="40"/>
    </row>
    <row r="1066" spans="11:20">
      <c r="K1066" s="41"/>
      <c r="T1066" s="40"/>
    </row>
    <row r="1067" spans="11:20">
      <c r="K1067" s="41"/>
      <c r="T1067" s="40"/>
    </row>
    <row r="1068" spans="11:20">
      <c r="K1068" s="41"/>
      <c r="T1068" s="40"/>
    </row>
    <row r="1069" spans="11:20">
      <c r="K1069" s="41"/>
      <c r="T1069" s="40"/>
    </row>
    <row r="1070" spans="11:20">
      <c r="K1070" s="41"/>
      <c r="T1070" s="40"/>
    </row>
    <row r="1071" spans="11:20">
      <c r="K1071" s="41"/>
      <c r="T1071" s="40"/>
    </row>
    <row r="1072" spans="11:20">
      <c r="K1072" s="41"/>
      <c r="T1072" s="40"/>
    </row>
    <row r="1073" spans="11:20">
      <c r="K1073" s="41"/>
      <c r="T1073" s="40"/>
    </row>
    <row r="1074" spans="11:20">
      <c r="K1074" s="41"/>
      <c r="T1074" s="40"/>
    </row>
    <row r="1075" spans="11:20">
      <c r="K1075" s="41"/>
      <c r="T1075" s="40"/>
    </row>
    <row r="1076" spans="11:20">
      <c r="K1076" s="41"/>
      <c r="T1076" s="40"/>
    </row>
    <row r="1077" spans="11:20">
      <c r="K1077" s="41"/>
      <c r="T1077" s="40"/>
    </row>
    <row r="1078" spans="11:20">
      <c r="K1078" s="41"/>
      <c r="T1078" s="40"/>
    </row>
    <row r="1079" spans="11:20">
      <c r="K1079" s="41"/>
      <c r="T1079" s="40"/>
    </row>
    <row r="1080" spans="11:20">
      <c r="K1080" s="41"/>
      <c r="T1080" s="40"/>
    </row>
    <row r="1081" spans="11:20">
      <c r="K1081" s="41"/>
      <c r="T1081" s="40"/>
    </row>
    <row r="1082" spans="11:20">
      <c r="K1082" s="41"/>
      <c r="T1082" s="40"/>
    </row>
    <row r="1083" spans="11:20">
      <c r="K1083" s="41"/>
      <c r="T1083" s="40"/>
    </row>
    <row r="1084" spans="11:20">
      <c r="K1084" s="41"/>
      <c r="T1084" s="40"/>
    </row>
    <row r="1085" spans="11:20">
      <c r="K1085" s="41"/>
      <c r="T1085" s="40"/>
    </row>
    <row r="1086" spans="11:20">
      <c r="K1086" s="41"/>
      <c r="T1086" s="40"/>
    </row>
    <row r="1087" spans="11:20">
      <c r="K1087" s="41"/>
      <c r="T1087" s="40"/>
    </row>
    <row r="1088" spans="11:20">
      <c r="K1088" s="41"/>
      <c r="T1088" s="40"/>
    </row>
    <row r="1089" spans="11:20">
      <c r="K1089" s="41"/>
      <c r="T1089" s="40"/>
    </row>
    <row r="1090" spans="11:20">
      <c r="K1090" s="41"/>
      <c r="T1090" s="40"/>
    </row>
    <row r="1091" spans="11:20">
      <c r="K1091" s="41"/>
      <c r="T1091" s="40"/>
    </row>
    <row r="1092" spans="11:20">
      <c r="K1092" s="41"/>
      <c r="T1092" s="40"/>
    </row>
    <row r="1093" spans="11:20">
      <c r="K1093" s="41"/>
      <c r="T1093" s="40"/>
    </row>
    <row r="1094" spans="11:20">
      <c r="K1094" s="41"/>
      <c r="T1094" s="40"/>
    </row>
    <row r="1095" spans="11:20">
      <c r="K1095" s="41"/>
      <c r="T1095" s="40"/>
    </row>
    <row r="1096" spans="11:20">
      <c r="K1096" s="41"/>
      <c r="T1096" s="40"/>
    </row>
    <row r="1097" spans="11:20">
      <c r="K1097" s="41"/>
      <c r="T1097" s="40"/>
    </row>
    <row r="1098" spans="11:20">
      <c r="K1098" s="41"/>
      <c r="T1098" s="40"/>
    </row>
    <row r="1099" spans="11:20">
      <c r="K1099" s="41"/>
      <c r="T1099" s="40"/>
    </row>
    <row r="1100" spans="11:20">
      <c r="K1100" s="41"/>
      <c r="T1100" s="40"/>
    </row>
    <row r="1101" spans="11:20">
      <c r="K1101" s="41"/>
      <c r="T1101" s="40"/>
    </row>
    <row r="1102" spans="11:20">
      <c r="K1102" s="41"/>
      <c r="T1102" s="40"/>
    </row>
    <row r="1103" spans="11:20">
      <c r="K1103" s="41"/>
      <c r="T1103" s="40"/>
    </row>
    <row r="1104" spans="11:20">
      <c r="K1104" s="41"/>
      <c r="T1104" s="40"/>
    </row>
    <row r="1105" spans="11:20">
      <c r="K1105" s="41"/>
      <c r="T1105" s="40"/>
    </row>
    <row r="1106" spans="11:20">
      <c r="K1106" s="41"/>
      <c r="T1106" s="40"/>
    </row>
    <row r="1107" spans="11:20">
      <c r="K1107" s="41"/>
      <c r="T1107" s="40"/>
    </row>
    <row r="1108" spans="11:20">
      <c r="K1108" s="41"/>
      <c r="T1108" s="40"/>
    </row>
    <row r="1109" spans="11:20">
      <c r="K1109" s="41"/>
      <c r="T1109" s="40"/>
    </row>
    <row r="1110" spans="11:20">
      <c r="K1110" s="41"/>
      <c r="T1110" s="40"/>
    </row>
    <row r="1111" spans="11:20">
      <c r="K1111" s="41"/>
      <c r="T1111" s="40"/>
    </row>
    <row r="1112" spans="11:20">
      <c r="K1112" s="41"/>
      <c r="T1112" s="40"/>
    </row>
    <row r="1113" spans="11:20">
      <c r="K1113" s="41"/>
      <c r="T1113" s="40"/>
    </row>
    <row r="1114" spans="11:20">
      <c r="K1114" s="41"/>
      <c r="T1114" s="40"/>
    </row>
    <row r="1115" spans="11:20">
      <c r="K1115" s="41"/>
      <c r="T1115" s="40"/>
    </row>
    <row r="1116" spans="11:20">
      <c r="K1116" s="41"/>
      <c r="T1116" s="40"/>
    </row>
    <row r="1117" spans="11:20">
      <c r="K1117" s="41"/>
      <c r="T1117" s="40"/>
    </row>
    <row r="1118" spans="11:20">
      <c r="K1118" s="41"/>
      <c r="T1118" s="40"/>
    </row>
    <row r="1119" spans="11:20">
      <c r="K1119" s="41"/>
      <c r="T1119" s="40"/>
    </row>
    <row r="1120" spans="11:20">
      <c r="K1120" s="41"/>
      <c r="T1120" s="40"/>
    </row>
    <row r="1121" spans="11:20">
      <c r="K1121" s="41"/>
      <c r="T1121" s="40"/>
    </row>
    <row r="1122" spans="11:20">
      <c r="K1122" s="41"/>
      <c r="T1122" s="40"/>
    </row>
    <row r="1123" spans="11:20">
      <c r="K1123" s="41"/>
      <c r="T1123" s="40"/>
    </row>
    <row r="1124" spans="11:20">
      <c r="K1124" s="41"/>
      <c r="T1124" s="40"/>
    </row>
    <row r="1125" spans="11:20">
      <c r="K1125" s="41"/>
      <c r="T1125" s="40"/>
    </row>
    <row r="1126" spans="11:20">
      <c r="K1126" s="41"/>
      <c r="T1126" s="40"/>
    </row>
    <row r="1127" spans="11:20">
      <c r="K1127" s="41"/>
      <c r="T1127" s="40"/>
    </row>
    <row r="1128" spans="11:20">
      <c r="K1128" s="41"/>
      <c r="T1128" s="40"/>
    </row>
    <row r="1129" spans="11:20">
      <c r="K1129" s="41"/>
      <c r="T1129" s="40"/>
    </row>
    <row r="1130" spans="11:20">
      <c r="K1130" s="41"/>
      <c r="T1130" s="40"/>
    </row>
    <row r="1131" spans="11:20">
      <c r="K1131" s="41"/>
      <c r="T1131" s="40"/>
    </row>
    <row r="1132" spans="11:20">
      <c r="K1132" s="41"/>
      <c r="T1132" s="40"/>
    </row>
    <row r="1133" spans="11:20">
      <c r="K1133" s="41"/>
      <c r="T1133" s="40"/>
    </row>
    <row r="1134" spans="11:20">
      <c r="K1134" s="41"/>
      <c r="T1134" s="40"/>
    </row>
    <row r="1135" spans="11:20">
      <c r="K1135" s="41"/>
      <c r="T1135" s="40"/>
    </row>
    <row r="1136" spans="11:20">
      <c r="K1136" s="41"/>
      <c r="T1136" s="40"/>
    </row>
    <row r="1137" spans="11:20">
      <c r="K1137" s="41"/>
      <c r="T1137" s="40"/>
    </row>
    <row r="1138" spans="11:20">
      <c r="K1138" s="41"/>
      <c r="T1138" s="40"/>
    </row>
    <row r="1139" spans="11:20">
      <c r="K1139" s="41"/>
      <c r="T1139" s="40"/>
    </row>
    <row r="1140" spans="11:20">
      <c r="K1140" s="41"/>
      <c r="T1140" s="40"/>
    </row>
    <row r="1141" spans="11:20">
      <c r="K1141" s="41"/>
      <c r="T1141" s="40"/>
    </row>
    <row r="1142" spans="11:20">
      <c r="K1142" s="41"/>
      <c r="T1142" s="40"/>
    </row>
    <row r="1143" spans="11:20">
      <c r="K1143" s="41"/>
      <c r="T1143" s="40"/>
    </row>
    <row r="1144" spans="11:20">
      <c r="K1144" s="41"/>
      <c r="T1144" s="40"/>
    </row>
    <row r="1145" spans="11:20">
      <c r="K1145" s="41"/>
      <c r="T1145" s="40"/>
    </row>
    <row r="1146" spans="11:20">
      <c r="K1146" s="41"/>
      <c r="T1146" s="40"/>
    </row>
    <row r="1147" spans="11:20">
      <c r="K1147" s="41"/>
      <c r="T1147" s="40"/>
    </row>
    <row r="1148" spans="11:20">
      <c r="K1148" s="41"/>
      <c r="T1148" s="40"/>
    </row>
    <row r="1149" spans="11:20">
      <c r="K1149" s="41"/>
      <c r="T1149" s="40"/>
    </row>
    <row r="1150" spans="11:20">
      <c r="K1150" s="41"/>
      <c r="T1150" s="40"/>
    </row>
    <row r="1151" spans="11:20">
      <c r="K1151" s="41"/>
      <c r="T1151" s="40"/>
    </row>
    <row r="1152" spans="11:20">
      <c r="K1152" s="41"/>
      <c r="T1152" s="40"/>
    </row>
    <row r="1153" spans="11:20">
      <c r="K1153" s="41"/>
      <c r="T1153" s="40"/>
    </row>
    <row r="1154" spans="11:20">
      <c r="K1154" s="41"/>
      <c r="T1154" s="40"/>
    </row>
    <row r="1155" spans="11:20">
      <c r="K1155" s="41"/>
      <c r="T1155" s="40"/>
    </row>
    <row r="1156" spans="11:20">
      <c r="K1156" s="41"/>
      <c r="T1156" s="40"/>
    </row>
    <row r="1157" spans="11:20">
      <c r="K1157" s="41"/>
      <c r="T1157" s="40"/>
    </row>
    <row r="1158" spans="11:20">
      <c r="K1158" s="41"/>
      <c r="T1158" s="40"/>
    </row>
    <row r="1159" spans="11:20">
      <c r="K1159" s="41"/>
      <c r="T1159" s="40"/>
    </row>
    <row r="1160" spans="11:20">
      <c r="K1160" s="41"/>
      <c r="T1160" s="40"/>
    </row>
    <row r="1161" spans="11:20">
      <c r="K1161" s="41"/>
      <c r="T1161" s="40"/>
    </row>
    <row r="1162" spans="11:20">
      <c r="K1162" s="41"/>
      <c r="T1162" s="40"/>
    </row>
    <row r="1163" spans="11:20">
      <c r="K1163" s="41"/>
      <c r="T1163" s="40"/>
    </row>
    <row r="1164" spans="11:20">
      <c r="K1164" s="41"/>
      <c r="T1164" s="40"/>
    </row>
    <row r="1165" spans="11:20">
      <c r="K1165" s="41"/>
      <c r="T1165" s="40"/>
    </row>
    <row r="1166" spans="11:20">
      <c r="K1166" s="41"/>
      <c r="T1166" s="40"/>
    </row>
    <row r="1167" spans="11:20">
      <c r="K1167" s="41"/>
      <c r="T1167" s="40"/>
    </row>
    <row r="1168" spans="11:20">
      <c r="K1168" s="41"/>
      <c r="T1168" s="40"/>
    </row>
    <row r="1169" spans="11:20">
      <c r="K1169" s="41"/>
      <c r="T1169" s="40"/>
    </row>
    <row r="1170" spans="11:20">
      <c r="K1170" s="41"/>
      <c r="T1170" s="40"/>
    </row>
    <row r="1171" spans="11:20">
      <c r="K1171" s="41"/>
      <c r="T1171" s="40"/>
    </row>
    <row r="1172" spans="11:20">
      <c r="K1172" s="41"/>
      <c r="T1172" s="40"/>
    </row>
    <row r="1173" spans="11:20">
      <c r="K1173" s="41"/>
      <c r="T1173" s="40"/>
    </row>
    <row r="1174" spans="11:20">
      <c r="K1174" s="41"/>
      <c r="T1174" s="40"/>
    </row>
    <row r="1175" spans="11:20">
      <c r="K1175" s="41"/>
      <c r="T1175" s="40"/>
    </row>
    <row r="1176" spans="11:20">
      <c r="K1176" s="41"/>
      <c r="T1176" s="40"/>
    </row>
    <row r="1177" spans="11:20">
      <c r="K1177" s="41"/>
      <c r="T1177" s="40"/>
    </row>
    <row r="1178" spans="11:20">
      <c r="K1178" s="41"/>
      <c r="T1178" s="40"/>
    </row>
    <row r="1179" spans="11:20">
      <c r="K1179" s="41"/>
      <c r="T1179" s="40"/>
    </row>
    <row r="1180" spans="11:20">
      <c r="K1180" s="41"/>
      <c r="T1180" s="40"/>
    </row>
    <row r="1181" spans="11:20">
      <c r="K1181" s="41"/>
      <c r="T1181" s="40"/>
    </row>
    <row r="1182" spans="11:20">
      <c r="K1182" s="41"/>
      <c r="T1182" s="40"/>
    </row>
    <row r="1183" spans="11:20">
      <c r="K1183" s="41"/>
      <c r="T1183" s="40"/>
    </row>
    <row r="1184" spans="11:20">
      <c r="K1184" s="41"/>
      <c r="T1184" s="40"/>
    </row>
    <row r="1185" spans="11:20">
      <c r="K1185" s="41"/>
      <c r="T1185" s="40"/>
    </row>
    <row r="1186" spans="11:20">
      <c r="K1186" s="41"/>
      <c r="T1186" s="40"/>
    </row>
    <row r="1187" spans="11:20">
      <c r="K1187" s="41"/>
      <c r="T1187" s="40"/>
    </row>
    <row r="1188" spans="11:20">
      <c r="K1188" s="41"/>
      <c r="T1188" s="40"/>
    </row>
    <row r="1189" spans="11:20">
      <c r="K1189" s="41"/>
      <c r="T1189" s="40"/>
    </row>
    <row r="1190" spans="11:20">
      <c r="K1190" s="41"/>
      <c r="T1190" s="40"/>
    </row>
    <row r="1191" spans="11:20">
      <c r="K1191" s="41"/>
      <c r="T1191" s="40"/>
    </row>
    <row r="1192" spans="11:20">
      <c r="K1192" s="41"/>
      <c r="T1192" s="40"/>
    </row>
    <row r="1193" spans="11:20">
      <c r="K1193" s="41"/>
      <c r="T1193" s="40"/>
    </row>
    <row r="1194" spans="11:20">
      <c r="K1194" s="41"/>
      <c r="T1194" s="40"/>
    </row>
    <row r="1195" spans="11:20">
      <c r="K1195" s="41"/>
      <c r="T1195" s="40"/>
    </row>
    <row r="1196" spans="11:20">
      <c r="K1196" s="41"/>
      <c r="T1196" s="40"/>
    </row>
    <row r="1197" spans="11:20">
      <c r="K1197" s="41"/>
      <c r="T1197" s="40"/>
    </row>
    <row r="1198" spans="11:20">
      <c r="K1198" s="41"/>
      <c r="T1198" s="40"/>
    </row>
    <row r="1199" spans="11:20">
      <c r="K1199" s="41"/>
      <c r="T1199" s="40"/>
    </row>
    <row r="1200" spans="11:20">
      <c r="K1200" s="41"/>
      <c r="T1200" s="40"/>
    </row>
    <row r="1201" spans="11:20">
      <c r="K1201" s="41"/>
      <c r="T1201" s="40"/>
    </row>
    <row r="1202" spans="11:20">
      <c r="K1202" s="41"/>
      <c r="T1202" s="40"/>
    </row>
    <row r="1203" spans="11:20">
      <c r="K1203" s="41"/>
      <c r="T1203" s="40"/>
    </row>
    <row r="1204" spans="11:20">
      <c r="K1204" s="41"/>
      <c r="T1204" s="40"/>
    </row>
    <row r="1205" spans="11:20">
      <c r="K1205" s="41"/>
      <c r="T1205" s="40"/>
    </row>
    <row r="1206" spans="11:20">
      <c r="K1206" s="41"/>
      <c r="T1206" s="40"/>
    </row>
    <row r="1207" spans="11:20">
      <c r="K1207" s="41"/>
      <c r="T1207" s="40"/>
    </row>
    <row r="1208" spans="11:20">
      <c r="K1208" s="41"/>
      <c r="T1208" s="40"/>
    </row>
    <row r="1209" spans="11:20">
      <c r="K1209" s="41"/>
      <c r="T1209" s="40"/>
    </row>
    <row r="1210" spans="11:20">
      <c r="K1210" s="41"/>
      <c r="T1210" s="40"/>
    </row>
    <row r="1211" spans="11:20">
      <c r="K1211" s="41"/>
      <c r="T1211" s="40"/>
    </row>
    <row r="1212" spans="11:20">
      <c r="K1212" s="41"/>
      <c r="T1212" s="40"/>
    </row>
    <row r="1213" spans="11:20">
      <c r="K1213" s="41"/>
      <c r="T1213" s="40"/>
    </row>
    <row r="1214" spans="11:20">
      <c r="K1214" s="41"/>
      <c r="T1214" s="40"/>
    </row>
    <row r="1215" spans="11:20">
      <c r="K1215" s="41"/>
      <c r="T1215" s="40"/>
    </row>
    <row r="1216" spans="11:20">
      <c r="K1216" s="41"/>
      <c r="T1216" s="40"/>
    </row>
    <row r="1217" spans="11:20">
      <c r="K1217" s="41"/>
      <c r="T1217" s="40"/>
    </row>
    <row r="1218" spans="11:20">
      <c r="K1218" s="41"/>
      <c r="T1218" s="40"/>
    </row>
    <row r="1219" spans="11:20">
      <c r="K1219" s="41"/>
      <c r="T1219" s="40"/>
    </row>
    <row r="1220" spans="11:20">
      <c r="K1220" s="41"/>
      <c r="T1220" s="40"/>
    </row>
    <row r="1221" spans="11:20">
      <c r="K1221" s="41"/>
      <c r="T1221" s="40"/>
    </row>
    <row r="1222" spans="11:20">
      <c r="K1222" s="41"/>
      <c r="T1222" s="40"/>
    </row>
    <row r="1223" spans="11:20">
      <c r="K1223" s="41"/>
      <c r="T1223" s="40"/>
    </row>
    <row r="1224" spans="11:20">
      <c r="K1224" s="41"/>
      <c r="T1224" s="40"/>
    </row>
    <row r="1225" spans="11:20">
      <c r="K1225" s="41"/>
      <c r="T1225" s="40"/>
    </row>
    <row r="1226" spans="11:20">
      <c r="K1226" s="41"/>
      <c r="T1226" s="40"/>
    </row>
    <row r="1227" spans="11:20">
      <c r="K1227" s="41"/>
      <c r="T1227" s="40"/>
    </row>
    <row r="1228" spans="11:20">
      <c r="K1228" s="41"/>
      <c r="T1228" s="40"/>
    </row>
    <row r="1229" spans="11:20">
      <c r="K1229" s="41"/>
      <c r="T1229" s="40"/>
    </row>
    <row r="1230" spans="11:20">
      <c r="K1230" s="41"/>
      <c r="T1230" s="40"/>
    </row>
    <row r="1231" spans="11:20">
      <c r="K1231" s="41"/>
      <c r="T1231" s="40"/>
    </row>
    <row r="1232" spans="11:20">
      <c r="K1232" s="41"/>
      <c r="T1232" s="40"/>
    </row>
    <row r="1233" spans="11:20">
      <c r="K1233" s="41"/>
      <c r="T1233" s="40"/>
    </row>
    <row r="1234" spans="11:20">
      <c r="K1234" s="41"/>
      <c r="T1234" s="40"/>
    </row>
    <row r="1235" spans="11:20">
      <c r="K1235" s="41"/>
      <c r="T1235" s="40"/>
    </row>
    <row r="1236" spans="11:20">
      <c r="K1236" s="41"/>
      <c r="T1236" s="40"/>
    </row>
    <row r="1237" spans="11:20">
      <c r="K1237" s="41"/>
      <c r="T1237" s="40"/>
    </row>
    <row r="1238" spans="11:20">
      <c r="K1238" s="41"/>
      <c r="T1238" s="40"/>
    </row>
    <row r="1239" spans="11:20">
      <c r="K1239" s="41"/>
      <c r="T1239" s="40"/>
    </row>
    <row r="1240" spans="11:20">
      <c r="K1240" s="41"/>
      <c r="T1240" s="40"/>
    </row>
    <row r="1241" spans="11:20">
      <c r="K1241" s="41"/>
      <c r="T1241" s="40"/>
    </row>
    <row r="1242" spans="11:20">
      <c r="K1242" s="41"/>
      <c r="T1242" s="40"/>
    </row>
    <row r="1243" spans="11:20">
      <c r="K1243" s="41"/>
      <c r="T1243" s="40"/>
    </row>
    <row r="1244" spans="11:20">
      <c r="K1244" s="41"/>
      <c r="T1244" s="40"/>
    </row>
    <row r="1245" spans="11:20">
      <c r="K1245" s="41"/>
      <c r="T1245" s="40"/>
    </row>
    <row r="1246" spans="11:20">
      <c r="K1246" s="41"/>
      <c r="T1246" s="40"/>
    </row>
    <row r="1247" spans="11:20">
      <c r="K1247" s="41"/>
      <c r="T1247" s="40"/>
    </row>
    <row r="1248" spans="11:20">
      <c r="K1248" s="41"/>
      <c r="T1248" s="40"/>
    </row>
    <row r="1249" spans="11:20">
      <c r="K1249" s="41"/>
      <c r="T1249" s="40"/>
    </row>
    <row r="1250" spans="11:20">
      <c r="K1250" s="41"/>
      <c r="T1250" s="40"/>
    </row>
    <row r="1251" spans="11:20">
      <c r="K1251" s="41"/>
      <c r="T1251" s="40"/>
    </row>
    <row r="1252" spans="11:20">
      <c r="K1252" s="41"/>
      <c r="T1252" s="40"/>
    </row>
    <row r="1253" spans="11:20">
      <c r="K1253" s="41"/>
      <c r="T1253" s="40"/>
    </row>
    <row r="1254" spans="11:20">
      <c r="K1254" s="41"/>
      <c r="T1254" s="40"/>
    </row>
    <row r="1255" spans="11:20">
      <c r="K1255" s="41"/>
      <c r="T1255" s="40"/>
    </row>
    <row r="1256" spans="11:20">
      <c r="K1256" s="41"/>
      <c r="T1256" s="40"/>
    </row>
    <row r="1257" spans="11:20">
      <c r="K1257" s="41"/>
      <c r="T1257" s="40"/>
    </row>
    <row r="1258" spans="11:20">
      <c r="K1258" s="41"/>
      <c r="T1258" s="40"/>
    </row>
    <row r="1259" spans="11:20">
      <c r="K1259" s="41"/>
      <c r="T1259" s="40"/>
    </row>
    <row r="1260" spans="11:20">
      <c r="K1260" s="41"/>
      <c r="T1260" s="40"/>
    </row>
    <row r="1261" spans="11:20">
      <c r="K1261" s="41"/>
      <c r="T1261" s="40"/>
    </row>
    <row r="1262" spans="11:20">
      <c r="K1262" s="41"/>
      <c r="T1262" s="40"/>
    </row>
    <row r="1263" spans="11:20">
      <c r="K1263" s="41"/>
      <c r="T1263" s="40"/>
    </row>
    <row r="1264" spans="11:20">
      <c r="K1264" s="41"/>
      <c r="T1264" s="40"/>
    </row>
    <row r="1265" spans="11:20">
      <c r="K1265" s="41"/>
      <c r="T1265" s="40"/>
    </row>
    <row r="1266" spans="11:20">
      <c r="K1266" s="41"/>
      <c r="T1266" s="40"/>
    </row>
    <row r="1267" spans="11:20">
      <c r="K1267" s="41"/>
      <c r="T1267" s="40"/>
    </row>
    <row r="1268" spans="11:20">
      <c r="K1268" s="41"/>
      <c r="T1268" s="40"/>
    </row>
    <row r="1269" spans="11:20">
      <c r="K1269" s="41"/>
      <c r="T1269" s="40"/>
    </row>
    <row r="1270" spans="11:20">
      <c r="K1270" s="41"/>
      <c r="T1270" s="40"/>
    </row>
    <row r="1271" spans="11:20">
      <c r="K1271" s="41"/>
      <c r="T1271" s="40"/>
    </row>
    <row r="1272" spans="11:20">
      <c r="K1272" s="41"/>
      <c r="T1272" s="40"/>
    </row>
    <row r="1273" spans="11:20">
      <c r="K1273" s="41"/>
      <c r="T1273" s="40"/>
    </row>
    <row r="1274" spans="11:20">
      <c r="K1274" s="41"/>
      <c r="T1274" s="40"/>
    </row>
    <row r="1275" spans="11:20">
      <c r="K1275" s="41"/>
      <c r="T1275" s="40"/>
    </row>
    <row r="1276" spans="11:20">
      <c r="K1276" s="41"/>
      <c r="T1276" s="40"/>
    </row>
    <row r="1277" spans="11:20">
      <c r="K1277" s="41"/>
      <c r="T1277" s="40"/>
    </row>
    <row r="1278" spans="11:20">
      <c r="K1278" s="41"/>
      <c r="T1278" s="40"/>
    </row>
    <row r="1279" spans="11:20">
      <c r="K1279" s="41"/>
      <c r="T1279" s="40"/>
    </row>
    <row r="1280" spans="11:20">
      <c r="K1280" s="41"/>
      <c r="T1280" s="40"/>
    </row>
    <row r="1281" spans="11:20">
      <c r="K1281" s="41"/>
      <c r="T1281" s="40"/>
    </row>
    <row r="1282" spans="11:20">
      <c r="K1282" s="41"/>
      <c r="T1282" s="40"/>
    </row>
    <row r="1283" spans="11:20">
      <c r="K1283" s="41"/>
      <c r="T1283" s="40"/>
    </row>
    <row r="1284" spans="11:20">
      <c r="K1284" s="41"/>
      <c r="T1284" s="40"/>
    </row>
    <row r="1285" spans="11:20">
      <c r="K1285" s="41"/>
      <c r="T1285" s="40"/>
    </row>
    <row r="1286" spans="11:20">
      <c r="K1286" s="41"/>
      <c r="T1286" s="40"/>
    </row>
    <row r="1287" spans="11:20">
      <c r="K1287" s="41"/>
      <c r="T1287" s="40"/>
    </row>
    <row r="1288" spans="11:20">
      <c r="K1288" s="41"/>
      <c r="T1288" s="40"/>
    </row>
    <row r="1289" spans="11:20">
      <c r="K1289" s="41"/>
      <c r="T1289" s="40"/>
    </row>
    <row r="1290" spans="11:20">
      <c r="K1290" s="41"/>
      <c r="T1290" s="40"/>
    </row>
    <row r="1291" spans="11:20">
      <c r="K1291" s="41"/>
      <c r="T1291" s="40"/>
    </row>
    <row r="1292" spans="11:20">
      <c r="K1292" s="41"/>
      <c r="T1292" s="40"/>
    </row>
    <row r="1293" spans="11:20">
      <c r="K1293" s="41"/>
      <c r="T1293" s="40"/>
    </row>
    <row r="1294" spans="11:20">
      <c r="K1294" s="41"/>
      <c r="T1294" s="40"/>
    </row>
    <row r="1295" spans="11:20">
      <c r="K1295" s="41"/>
      <c r="T1295" s="40"/>
    </row>
    <row r="1296" spans="11:20">
      <c r="K1296" s="41"/>
      <c r="T1296" s="40"/>
    </row>
    <row r="1297" spans="11:20">
      <c r="K1297" s="41"/>
      <c r="T1297" s="40"/>
    </row>
    <row r="1298" spans="11:20">
      <c r="K1298" s="41"/>
      <c r="T1298" s="40"/>
    </row>
    <row r="1299" spans="11:20">
      <c r="K1299" s="41"/>
      <c r="T1299" s="40"/>
    </row>
    <row r="1300" spans="11:20">
      <c r="K1300" s="41"/>
      <c r="T1300" s="40"/>
    </row>
    <row r="1301" spans="11:20">
      <c r="K1301" s="41"/>
      <c r="T1301" s="40"/>
    </row>
    <row r="1302" spans="11:20">
      <c r="K1302" s="41"/>
      <c r="T1302" s="40"/>
    </row>
    <row r="1303" spans="11:20">
      <c r="K1303" s="41"/>
      <c r="T1303" s="40"/>
    </row>
    <row r="1304" spans="11:20">
      <c r="K1304" s="41"/>
      <c r="T1304" s="40"/>
    </row>
    <row r="1305" spans="11:20">
      <c r="K1305" s="41"/>
      <c r="T1305" s="40"/>
    </row>
    <row r="1306" spans="11:20">
      <c r="K1306" s="41"/>
      <c r="T1306" s="40"/>
    </row>
    <row r="1307" spans="11:20">
      <c r="K1307" s="41"/>
      <c r="T1307" s="40"/>
    </row>
    <row r="1308" spans="11:20">
      <c r="K1308" s="41"/>
      <c r="T1308" s="40"/>
    </row>
    <row r="1309" spans="11:20">
      <c r="K1309" s="41"/>
      <c r="T1309" s="40"/>
    </row>
    <row r="1310" spans="11:20">
      <c r="K1310" s="41"/>
      <c r="T1310" s="40"/>
    </row>
    <row r="1311" spans="11:20">
      <c r="K1311" s="41"/>
      <c r="T1311" s="40"/>
    </row>
    <row r="1312" spans="11:20">
      <c r="K1312" s="41"/>
      <c r="T1312" s="40"/>
    </row>
    <row r="1313" spans="11:20">
      <c r="K1313" s="41"/>
      <c r="T1313" s="40"/>
    </row>
    <row r="1314" spans="11:20">
      <c r="K1314" s="41"/>
      <c r="T1314" s="40"/>
    </row>
    <row r="1315" spans="11:20">
      <c r="K1315" s="41"/>
      <c r="T1315" s="40"/>
    </row>
    <row r="1316" spans="11:20">
      <c r="K1316" s="41"/>
      <c r="T1316" s="40"/>
    </row>
    <row r="1317" spans="11:20">
      <c r="K1317" s="41"/>
      <c r="T1317" s="40"/>
    </row>
    <row r="1318" spans="11:20">
      <c r="K1318" s="41"/>
      <c r="T1318" s="40"/>
    </row>
    <row r="1319" spans="11:20">
      <c r="K1319" s="41"/>
      <c r="T1319" s="40"/>
    </row>
    <row r="1320" spans="11:20">
      <c r="K1320" s="41"/>
      <c r="T1320" s="40"/>
    </row>
    <row r="1321" spans="11:20">
      <c r="K1321" s="41"/>
      <c r="T1321" s="40"/>
    </row>
    <row r="1322" spans="11:20">
      <c r="K1322" s="41"/>
      <c r="T1322" s="40"/>
    </row>
    <row r="1323" spans="11:20">
      <c r="K1323" s="41"/>
      <c r="T1323" s="40"/>
    </row>
    <row r="1324" spans="11:20">
      <c r="K1324" s="41"/>
      <c r="T1324" s="40"/>
    </row>
    <row r="1325" spans="11:20">
      <c r="K1325" s="41"/>
      <c r="T1325" s="40"/>
    </row>
    <row r="1326" spans="11:20">
      <c r="K1326" s="41"/>
      <c r="T1326" s="40"/>
    </row>
    <row r="1327" spans="11:20">
      <c r="K1327" s="41"/>
      <c r="T1327" s="40"/>
    </row>
    <row r="1328" spans="11:20">
      <c r="K1328" s="41"/>
      <c r="T1328" s="40"/>
    </row>
    <row r="1329" spans="11:20">
      <c r="K1329" s="41"/>
      <c r="T1329" s="40"/>
    </row>
    <row r="1330" spans="11:20">
      <c r="K1330" s="41"/>
      <c r="T1330" s="40"/>
    </row>
    <row r="1331" spans="11:20">
      <c r="K1331" s="41"/>
      <c r="T1331" s="40"/>
    </row>
    <row r="1332" spans="11:20">
      <c r="K1332" s="41"/>
      <c r="T1332" s="40"/>
    </row>
    <row r="1333" spans="11:20">
      <c r="K1333" s="41"/>
      <c r="T1333" s="40"/>
    </row>
    <row r="1334" spans="11:20">
      <c r="K1334" s="41"/>
      <c r="T1334" s="40"/>
    </row>
    <row r="1335" spans="11:20">
      <c r="K1335" s="41"/>
      <c r="T1335" s="40"/>
    </row>
    <row r="1336" spans="11:20">
      <c r="K1336" s="41"/>
      <c r="T1336" s="40"/>
    </row>
    <row r="1337" spans="11:20">
      <c r="K1337" s="41"/>
      <c r="T1337" s="40"/>
    </row>
    <row r="1338" spans="11:20">
      <c r="K1338" s="41"/>
      <c r="T1338" s="40"/>
    </row>
    <row r="1339" spans="11:20">
      <c r="K1339" s="41"/>
      <c r="T1339" s="40"/>
    </row>
    <row r="1340" spans="11:20">
      <c r="K1340" s="41"/>
      <c r="T1340" s="40"/>
    </row>
    <row r="1341" spans="11:20">
      <c r="K1341" s="41"/>
      <c r="T1341" s="40"/>
    </row>
    <row r="1342" spans="11:20">
      <c r="K1342" s="41"/>
      <c r="T1342" s="40"/>
    </row>
    <row r="1343" spans="11:20">
      <c r="K1343" s="41"/>
      <c r="T1343" s="40"/>
    </row>
    <row r="1344" spans="11:20">
      <c r="K1344" s="41"/>
      <c r="T1344" s="40"/>
    </row>
    <row r="1345" spans="11:20">
      <c r="K1345" s="41"/>
      <c r="T1345" s="40"/>
    </row>
    <row r="1346" spans="11:20">
      <c r="K1346" s="41"/>
      <c r="T1346" s="40"/>
    </row>
    <row r="1347" spans="11:20">
      <c r="K1347" s="41"/>
      <c r="T1347" s="40"/>
    </row>
    <row r="1348" spans="11:20">
      <c r="K1348" s="41"/>
      <c r="T1348" s="40"/>
    </row>
    <row r="1349" spans="11:20">
      <c r="K1349" s="41"/>
      <c r="T1349" s="40"/>
    </row>
    <row r="1350" spans="11:20">
      <c r="K1350" s="41"/>
      <c r="T1350" s="40"/>
    </row>
    <row r="1351" spans="11:20">
      <c r="K1351" s="41"/>
      <c r="T1351" s="40"/>
    </row>
    <row r="1352" spans="11:20">
      <c r="K1352" s="41"/>
      <c r="T1352" s="40"/>
    </row>
    <row r="1353" spans="11:20">
      <c r="K1353" s="41"/>
      <c r="T1353" s="40"/>
    </row>
    <row r="1354" spans="11:20">
      <c r="K1354" s="41"/>
      <c r="T1354" s="40"/>
    </row>
    <row r="1355" spans="11:20">
      <c r="K1355" s="41"/>
      <c r="T1355" s="40"/>
    </row>
    <row r="1356" spans="11:20">
      <c r="K1356" s="41"/>
      <c r="T1356" s="40"/>
    </row>
    <row r="1357" spans="11:20">
      <c r="K1357" s="41"/>
      <c r="T1357" s="40"/>
    </row>
    <row r="1358" spans="11:20">
      <c r="K1358" s="41"/>
      <c r="T1358" s="40"/>
    </row>
    <row r="1359" spans="11:20">
      <c r="K1359" s="41"/>
      <c r="T1359" s="40"/>
    </row>
    <row r="1360" spans="11:20">
      <c r="K1360" s="41"/>
      <c r="T1360" s="40"/>
    </row>
    <row r="1361" spans="11:20">
      <c r="K1361" s="41"/>
      <c r="T1361" s="40"/>
    </row>
    <row r="1362" spans="11:20">
      <c r="K1362" s="41"/>
      <c r="T1362" s="40"/>
    </row>
    <row r="1363" spans="11:20">
      <c r="K1363" s="41"/>
      <c r="T1363" s="40"/>
    </row>
    <row r="1364" spans="11:20">
      <c r="K1364" s="41"/>
      <c r="T1364" s="40"/>
    </row>
    <row r="1365" spans="11:20">
      <c r="K1365" s="41"/>
      <c r="T1365" s="40"/>
    </row>
    <row r="1366" spans="11:20">
      <c r="K1366" s="41"/>
      <c r="T1366" s="40"/>
    </row>
    <row r="1367" spans="11:20">
      <c r="K1367" s="41"/>
      <c r="T1367" s="40"/>
    </row>
    <row r="1368" spans="11:20">
      <c r="K1368" s="41"/>
      <c r="T1368" s="40"/>
    </row>
    <row r="1369" spans="11:20">
      <c r="K1369" s="41"/>
      <c r="T1369" s="40"/>
    </row>
    <row r="1370" spans="11:20">
      <c r="K1370" s="41"/>
      <c r="T1370" s="40"/>
    </row>
    <row r="1371" spans="11:20">
      <c r="K1371" s="41"/>
      <c r="T1371" s="40"/>
    </row>
    <row r="1372" spans="11:20">
      <c r="K1372" s="41"/>
      <c r="T1372" s="40"/>
    </row>
    <row r="1373" spans="11:20">
      <c r="K1373" s="41"/>
      <c r="T1373" s="40"/>
    </row>
    <row r="1374" spans="11:20">
      <c r="K1374" s="41"/>
      <c r="T1374" s="40"/>
    </row>
    <row r="1375" spans="11:20">
      <c r="K1375" s="41"/>
      <c r="T1375" s="40"/>
    </row>
    <row r="1376" spans="11:20">
      <c r="K1376" s="41"/>
      <c r="T1376" s="40"/>
    </row>
    <row r="1377" spans="11:20">
      <c r="K1377" s="41"/>
      <c r="T1377" s="40"/>
    </row>
    <row r="1378" spans="11:20">
      <c r="K1378" s="41"/>
      <c r="T1378" s="40"/>
    </row>
    <row r="1379" spans="11:20">
      <c r="K1379" s="41"/>
      <c r="T1379" s="40"/>
    </row>
    <row r="1380" spans="11:20">
      <c r="K1380" s="41"/>
      <c r="T1380" s="40"/>
    </row>
    <row r="1381" spans="11:20">
      <c r="K1381" s="41"/>
      <c r="T1381" s="40"/>
    </row>
    <row r="1382" spans="11:20">
      <c r="K1382" s="41"/>
      <c r="T1382" s="40"/>
    </row>
    <row r="1383" spans="11:20">
      <c r="K1383" s="41"/>
      <c r="T1383" s="40"/>
    </row>
    <row r="1384" spans="11:20">
      <c r="K1384" s="41"/>
      <c r="T1384" s="40"/>
    </row>
    <row r="1385" spans="11:20">
      <c r="K1385" s="41"/>
      <c r="T1385" s="40"/>
    </row>
    <row r="1386" spans="11:20">
      <c r="K1386" s="41"/>
      <c r="T1386" s="40"/>
    </row>
    <row r="1387" spans="11:20">
      <c r="K1387" s="41"/>
      <c r="T1387" s="40"/>
    </row>
    <row r="1388" spans="11:20">
      <c r="K1388" s="41"/>
      <c r="T1388" s="40"/>
    </row>
    <row r="1389" spans="11:20">
      <c r="K1389" s="41"/>
      <c r="T1389" s="40"/>
    </row>
    <row r="1390" spans="11:20">
      <c r="K1390" s="41"/>
      <c r="T1390" s="40"/>
    </row>
    <row r="1391" spans="11:20">
      <c r="K1391" s="41"/>
      <c r="T1391" s="40"/>
    </row>
    <row r="1392" spans="11:20">
      <c r="K1392" s="41"/>
      <c r="T1392" s="40"/>
    </row>
    <row r="1393" spans="11:20">
      <c r="K1393" s="41"/>
      <c r="T1393" s="40"/>
    </row>
    <row r="1394" spans="11:20">
      <c r="K1394" s="41"/>
      <c r="T1394" s="40"/>
    </row>
    <row r="1395" spans="11:20">
      <c r="K1395" s="41"/>
      <c r="T1395" s="40"/>
    </row>
    <row r="1396" spans="11:20">
      <c r="K1396" s="41"/>
      <c r="T1396" s="40"/>
    </row>
    <row r="1397" spans="11:20">
      <c r="K1397" s="41"/>
      <c r="T1397" s="40"/>
    </row>
    <row r="1398" spans="11:20">
      <c r="K1398" s="41"/>
      <c r="T1398" s="40"/>
    </row>
    <row r="1399" spans="11:20">
      <c r="K1399" s="41"/>
      <c r="T1399" s="40"/>
    </row>
    <row r="1400" spans="11:20">
      <c r="K1400" s="41"/>
      <c r="T1400" s="40"/>
    </row>
    <row r="1401" spans="11:20">
      <c r="K1401" s="41"/>
      <c r="T1401" s="40"/>
    </row>
    <row r="1402" spans="11:20">
      <c r="K1402" s="41"/>
      <c r="T1402" s="40"/>
    </row>
    <row r="1403" spans="11:20">
      <c r="K1403" s="41"/>
      <c r="T1403" s="40"/>
    </row>
    <row r="1404" spans="11:20">
      <c r="K1404" s="41"/>
      <c r="T1404" s="40"/>
    </row>
    <row r="1405" spans="11:20">
      <c r="K1405" s="41"/>
      <c r="T1405" s="40"/>
    </row>
    <row r="1406" spans="11:20">
      <c r="K1406" s="41"/>
      <c r="T1406" s="40"/>
    </row>
    <row r="1407" spans="11:20">
      <c r="K1407" s="41"/>
      <c r="T1407" s="40"/>
    </row>
    <row r="1408" spans="11:20">
      <c r="K1408" s="41"/>
      <c r="T1408" s="40"/>
    </row>
    <row r="1409" spans="11:20">
      <c r="K1409" s="41"/>
      <c r="T1409" s="40"/>
    </row>
    <row r="1410" spans="11:20">
      <c r="K1410" s="41"/>
      <c r="T1410" s="40"/>
    </row>
    <row r="1411" spans="11:20">
      <c r="K1411" s="41"/>
      <c r="T1411" s="40"/>
    </row>
    <row r="1412" spans="11:20">
      <c r="K1412" s="41"/>
      <c r="T1412" s="40"/>
    </row>
    <row r="1413" spans="11:20">
      <c r="K1413" s="41"/>
      <c r="T1413" s="40"/>
    </row>
    <row r="1414" spans="11:20">
      <c r="K1414" s="41"/>
      <c r="T1414" s="40"/>
    </row>
    <row r="1415" spans="11:20">
      <c r="K1415" s="41"/>
      <c r="T1415" s="40"/>
    </row>
    <row r="1416" spans="11:20">
      <c r="K1416" s="41"/>
      <c r="T1416" s="40"/>
    </row>
    <row r="1417" spans="11:20">
      <c r="K1417" s="41"/>
      <c r="T1417" s="40"/>
    </row>
    <row r="1418" spans="11:20">
      <c r="K1418" s="41"/>
      <c r="T1418" s="40"/>
    </row>
    <row r="1419" spans="11:20">
      <c r="K1419" s="41"/>
      <c r="T1419" s="40"/>
    </row>
    <row r="1420" spans="11:20">
      <c r="K1420" s="41"/>
      <c r="T1420" s="40"/>
    </row>
    <row r="1421" spans="11:20">
      <c r="K1421" s="41"/>
      <c r="T1421" s="40"/>
    </row>
    <row r="1422" spans="11:20">
      <c r="K1422" s="41"/>
      <c r="T1422" s="40"/>
    </row>
    <row r="1423" spans="11:20">
      <c r="K1423" s="41"/>
      <c r="T1423" s="40"/>
    </row>
    <row r="1424" spans="11:20">
      <c r="K1424" s="41"/>
      <c r="T1424" s="40"/>
    </row>
    <row r="1425" spans="11:20">
      <c r="K1425" s="41"/>
      <c r="T1425" s="40"/>
    </row>
    <row r="1426" spans="11:20">
      <c r="K1426" s="41"/>
      <c r="T1426" s="40"/>
    </row>
    <row r="1427" spans="11:20">
      <c r="K1427" s="41"/>
      <c r="T1427" s="40"/>
    </row>
    <row r="1428" spans="11:20">
      <c r="K1428" s="41"/>
      <c r="T1428" s="40"/>
    </row>
    <row r="1429" spans="11:20">
      <c r="K1429" s="41"/>
      <c r="T1429" s="40"/>
    </row>
    <row r="1430" spans="11:20">
      <c r="K1430" s="41"/>
      <c r="T1430" s="40"/>
    </row>
    <row r="1431" spans="11:20">
      <c r="K1431" s="41"/>
      <c r="T1431" s="40"/>
    </row>
    <row r="1432" spans="11:20">
      <c r="K1432" s="41"/>
      <c r="T1432" s="40"/>
    </row>
    <row r="1433" spans="11:20">
      <c r="K1433" s="41"/>
      <c r="T1433" s="40"/>
    </row>
    <row r="1434" spans="11:20">
      <c r="K1434" s="41"/>
      <c r="T1434" s="40"/>
    </row>
    <row r="1435" spans="11:20">
      <c r="K1435" s="41"/>
      <c r="T1435" s="40"/>
    </row>
    <row r="1436" spans="11:20">
      <c r="K1436" s="41"/>
      <c r="T1436" s="40"/>
    </row>
    <row r="1437" spans="11:20">
      <c r="K1437" s="41"/>
      <c r="T1437" s="40"/>
    </row>
    <row r="1438" spans="11:20">
      <c r="K1438" s="41"/>
      <c r="T1438" s="40"/>
    </row>
    <row r="1439" spans="11:20">
      <c r="K1439" s="41"/>
      <c r="T1439" s="40"/>
    </row>
    <row r="1440" spans="11:20">
      <c r="K1440" s="41"/>
      <c r="T1440" s="40"/>
    </row>
    <row r="1441" spans="11:20">
      <c r="K1441" s="41"/>
      <c r="T1441" s="40"/>
    </row>
    <row r="1442" spans="11:20">
      <c r="K1442" s="41"/>
      <c r="T1442" s="40"/>
    </row>
    <row r="1443" spans="11:20">
      <c r="K1443" s="41"/>
      <c r="T1443" s="40"/>
    </row>
    <row r="1444" spans="11:20">
      <c r="K1444" s="41"/>
      <c r="T1444" s="40"/>
    </row>
    <row r="1445" spans="11:20">
      <c r="K1445" s="41"/>
      <c r="T1445" s="40"/>
    </row>
    <row r="1446" spans="11:20">
      <c r="K1446" s="41"/>
      <c r="T1446" s="40"/>
    </row>
    <row r="1447" spans="11:20">
      <c r="K1447" s="41"/>
      <c r="T1447" s="40"/>
    </row>
    <row r="1448" spans="11:20">
      <c r="K1448" s="41"/>
      <c r="T1448" s="40"/>
    </row>
    <row r="1449" spans="11:20">
      <c r="K1449" s="41"/>
      <c r="T1449" s="40"/>
    </row>
    <row r="1450" spans="11:20">
      <c r="K1450" s="41"/>
      <c r="T1450" s="40"/>
    </row>
    <row r="1451" spans="11:20">
      <c r="K1451" s="41"/>
      <c r="T1451" s="40"/>
    </row>
    <row r="1452" spans="11:20">
      <c r="K1452" s="41"/>
      <c r="T1452" s="40"/>
    </row>
    <row r="1453" spans="11:20">
      <c r="K1453" s="41"/>
      <c r="T1453" s="40"/>
    </row>
    <row r="1454" spans="11:20">
      <c r="K1454" s="41"/>
      <c r="T1454" s="40"/>
    </row>
    <row r="1455" spans="11:20">
      <c r="K1455" s="41"/>
      <c r="T1455" s="40"/>
    </row>
    <row r="1456" spans="11:20">
      <c r="K1456" s="41"/>
      <c r="T1456" s="40"/>
    </row>
    <row r="1457" spans="11:20">
      <c r="K1457" s="41"/>
      <c r="T1457" s="40"/>
    </row>
    <row r="1458" spans="11:20">
      <c r="K1458" s="41"/>
      <c r="T1458" s="40"/>
    </row>
    <row r="1459" spans="11:20">
      <c r="K1459" s="41"/>
      <c r="T1459" s="40"/>
    </row>
    <row r="1460" spans="11:20">
      <c r="K1460" s="41"/>
      <c r="T1460" s="40"/>
    </row>
    <row r="1461" spans="11:20">
      <c r="K1461" s="41"/>
      <c r="T1461" s="40"/>
    </row>
    <row r="1462" spans="11:20">
      <c r="K1462" s="41"/>
      <c r="T1462" s="40"/>
    </row>
    <row r="1463" spans="11:20">
      <c r="K1463" s="41"/>
      <c r="T1463" s="40"/>
    </row>
    <row r="1464" spans="11:20">
      <c r="K1464" s="41"/>
      <c r="T1464" s="40"/>
    </row>
    <row r="1465" spans="11:20">
      <c r="K1465" s="41"/>
      <c r="T1465" s="40"/>
    </row>
    <row r="1466" spans="11:20">
      <c r="K1466" s="41"/>
      <c r="T1466" s="40"/>
    </row>
    <row r="1467" spans="11:20">
      <c r="K1467" s="41"/>
      <c r="T1467" s="40"/>
    </row>
    <row r="1468" spans="11:20">
      <c r="K1468" s="41"/>
      <c r="T1468" s="40"/>
    </row>
    <row r="1469" spans="11:20">
      <c r="K1469" s="41"/>
      <c r="T1469" s="40"/>
    </row>
    <row r="1470" spans="11:20">
      <c r="K1470" s="41"/>
      <c r="T1470" s="40"/>
    </row>
    <row r="1471" spans="11:20">
      <c r="K1471" s="41"/>
      <c r="T1471" s="40"/>
    </row>
    <row r="1472" spans="11:20">
      <c r="K1472" s="41"/>
      <c r="T1472" s="40"/>
    </row>
    <row r="1473" spans="11:20">
      <c r="K1473" s="41"/>
      <c r="T1473" s="40"/>
    </row>
    <row r="1474" spans="11:20">
      <c r="K1474" s="41"/>
      <c r="T1474" s="40"/>
    </row>
    <row r="1475" spans="11:20">
      <c r="K1475" s="41"/>
      <c r="T1475" s="40"/>
    </row>
    <row r="1476" spans="11:20">
      <c r="K1476" s="41"/>
      <c r="T1476" s="40"/>
    </row>
    <row r="1477" spans="11:20">
      <c r="K1477" s="41"/>
      <c r="T1477" s="40"/>
    </row>
    <row r="1478" spans="11:20">
      <c r="K1478" s="41"/>
      <c r="T1478" s="40"/>
    </row>
    <row r="1479" spans="11:20">
      <c r="K1479" s="41"/>
      <c r="T1479" s="40"/>
    </row>
    <row r="1480" spans="11:20">
      <c r="K1480" s="41"/>
      <c r="T1480" s="40"/>
    </row>
    <row r="1481" spans="11:20">
      <c r="K1481" s="41"/>
      <c r="T1481" s="40"/>
    </row>
    <row r="1482" spans="11:20">
      <c r="K1482" s="41"/>
      <c r="T1482" s="40"/>
    </row>
    <row r="1483" spans="11:20">
      <c r="K1483" s="41"/>
      <c r="T1483" s="40"/>
    </row>
    <row r="1484" spans="11:20">
      <c r="K1484" s="41"/>
      <c r="T1484" s="40"/>
    </row>
    <row r="1485" spans="11:20">
      <c r="K1485" s="41"/>
      <c r="T1485" s="40"/>
    </row>
    <row r="1486" spans="11:20">
      <c r="K1486" s="41"/>
      <c r="T1486" s="40"/>
    </row>
    <row r="1487" spans="11:20">
      <c r="K1487" s="41"/>
      <c r="T1487" s="40"/>
    </row>
    <row r="1488" spans="11:20">
      <c r="K1488" s="41"/>
      <c r="T1488" s="40"/>
    </row>
    <row r="1489" spans="11:20">
      <c r="K1489" s="41"/>
      <c r="T1489" s="40"/>
    </row>
    <row r="1490" spans="11:20">
      <c r="K1490" s="41"/>
      <c r="T1490" s="40"/>
    </row>
    <row r="1491" spans="11:20">
      <c r="K1491" s="41"/>
      <c r="T1491" s="40"/>
    </row>
    <row r="1492" spans="11:20">
      <c r="K1492" s="41"/>
      <c r="T1492" s="40"/>
    </row>
    <row r="1493" spans="11:20">
      <c r="K1493" s="41"/>
      <c r="T1493" s="40"/>
    </row>
    <row r="1494" spans="11:20">
      <c r="K1494" s="41"/>
      <c r="T1494" s="40"/>
    </row>
    <row r="1495" spans="11:20">
      <c r="K1495" s="41"/>
      <c r="T1495" s="40"/>
    </row>
    <row r="1496" spans="11:20">
      <c r="K1496" s="41"/>
      <c r="T1496" s="40"/>
    </row>
    <row r="1497" spans="11:20">
      <c r="K1497" s="41"/>
      <c r="T1497" s="40"/>
    </row>
    <row r="1498" spans="11:20">
      <c r="K1498" s="41"/>
      <c r="T1498" s="40"/>
    </row>
    <row r="1499" spans="11:20">
      <c r="K1499" s="41"/>
      <c r="T1499" s="40"/>
    </row>
    <row r="1500" spans="11:20">
      <c r="K1500" s="41"/>
      <c r="T1500" s="40"/>
    </row>
    <row r="1501" spans="11:20">
      <c r="K1501" s="41"/>
      <c r="T1501" s="40"/>
    </row>
    <row r="1502" spans="11:20">
      <c r="K1502" s="41"/>
      <c r="T1502" s="40"/>
    </row>
    <row r="1503" spans="11:20">
      <c r="K1503" s="41"/>
      <c r="T1503" s="40"/>
    </row>
    <row r="1504" spans="11:20">
      <c r="K1504" s="41"/>
      <c r="T1504" s="40"/>
    </row>
    <row r="1505" spans="11:20">
      <c r="K1505" s="41"/>
      <c r="T1505" s="40"/>
    </row>
    <row r="1506" spans="11:20">
      <c r="K1506" s="41"/>
      <c r="T1506" s="40"/>
    </row>
    <row r="1507" spans="11:20">
      <c r="K1507" s="41"/>
      <c r="T1507" s="40"/>
    </row>
    <row r="1508" spans="11:20">
      <c r="K1508" s="41"/>
      <c r="T1508" s="40"/>
    </row>
    <row r="1509" spans="11:20">
      <c r="K1509" s="41"/>
      <c r="T1509" s="40"/>
    </row>
    <row r="1510" spans="11:20">
      <c r="K1510" s="41"/>
      <c r="T1510" s="40"/>
    </row>
    <row r="1511" spans="11:20">
      <c r="K1511" s="41"/>
      <c r="T1511" s="40"/>
    </row>
    <row r="1512" spans="11:20">
      <c r="K1512" s="41"/>
      <c r="T1512" s="40"/>
    </row>
    <row r="1513" spans="11:20">
      <c r="K1513" s="41"/>
      <c r="T1513" s="40"/>
    </row>
    <row r="1514" spans="11:20">
      <c r="K1514" s="41"/>
      <c r="T1514" s="40"/>
    </row>
    <row r="1515" spans="11:20">
      <c r="K1515" s="41"/>
      <c r="T1515" s="40"/>
    </row>
    <row r="1516" spans="11:20">
      <c r="K1516" s="41"/>
      <c r="T1516" s="40"/>
    </row>
    <row r="1517" spans="11:20">
      <c r="K1517" s="41"/>
      <c r="T1517" s="40"/>
    </row>
    <row r="1518" spans="11:20">
      <c r="K1518" s="41"/>
      <c r="T1518" s="40"/>
    </row>
    <row r="1519" spans="11:20">
      <c r="K1519" s="41"/>
      <c r="T1519" s="40"/>
    </row>
    <row r="1520" spans="11:20">
      <c r="K1520" s="41"/>
      <c r="T1520" s="40"/>
    </row>
    <row r="1521" spans="11:20">
      <c r="K1521" s="41"/>
      <c r="T1521" s="40"/>
    </row>
    <row r="1522" spans="11:20">
      <c r="K1522" s="41"/>
      <c r="T1522" s="40"/>
    </row>
    <row r="1523" spans="11:20">
      <c r="K1523" s="41"/>
      <c r="T1523" s="40"/>
    </row>
    <row r="1524" spans="11:20">
      <c r="K1524" s="41"/>
      <c r="T1524" s="40"/>
    </row>
    <row r="1525" spans="11:20">
      <c r="K1525" s="41"/>
      <c r="T1525" s="40"/>
    </row>
    <row r="1526" spans="11:20">
      <c r="K1526" s="41"/>
      <c r="T1526" s="40"/>
    </row>
    <row r="1527" spans="11:20">
      <c r="K1527" s="41"/>
      <c r="T1527" s="40"/>
    </row>
    <row r="1528" spans="11:20">
      <c r="K1528" s="41"/>
      <c r="T1528" s="40"/>
    </row>
    <row r="1529" spans="11:20">
      <c r="K1529" s="41"/>
      <c r="T1529" s="40"/>
    </row>
    <row r="1530" spans="11:20">
      <c r="K1530" s="41"/>
      <c r="T1530" s="40"/>
    </row>
    <row r="1531" spans="11:20">
      <c r="K1531" s="41"/>
      <c r="T1531" s="40"/>
    </row>
    <row r="1532" spans="11:20">
      <c r="K1532" s="41"/>
      <c r="T1532" s="40"/>
    </row>
    <row r="1533" spans="11:20">
      <c r="K1533" s="41"/>
      <c r="T1533" s="40"/>
    </row>
    <row r="1534" spans="11:20">
      <c r="K1534" s="41"/>
      <c r="T1534" s="40"/>
    </row>
    <row r="1535" spans="11:20">
      <c r="K1535" s="41"/>
      <c r="T1535" s="40"/>
    </row>
    <row r="1536" spans="11:20">
      <c r="K1536" s="41"/>
      <c r="T1536" s="40"/>
    </row>
    <row r="1537" spans="11:20">
      <c r="K1537" s="41"/>
      <c r="T1537" s="40"/>
    </row>
    <row r="1538" spans="11:20">
      <c r="K1538" s="41"/>
      <c r="T1538" s="40"/>
    </row>
    <row r="1539" spans="11:20">
      <c r="K1539" s="41"/>
      <c r="T1539" s="40"/>
    </row>
    <row r="1540" spans="11:20">
      <c r="K1540" s="41"/>
      <c r="T1540" s="40"/>
    </row>
    <row r="1541" spans="11:20">
      <c r="K1541" s="41"/>
      <c r="T1541" s="40"/>
    </row>
    <row r="1542" spans="11:20">
      <c r="K1542" s="41"/>
      <c r="T1542" s="40"/>
    </row>
    <row r="1543" spans="11:20">
      <c r="K1543" s="41"/>
      <c r="T1543" s="40"/>
    </row>
    <row r="1544" spans="11:20">
      <c r="K1544" s="41"/>
      <c r="T1544" s="40"/>
    </row>
    <row r="1545" spans="11:20">
      <c r="K1545" s="41"/>
      <c r="T1545" s="40"/>
    </row>
    <row r="1546" spans="11:20">
      <c r="K1546" s="41"/>
      <c r="T1546" s="40"/>
    </row>
    <row r="1547" spans="11:20">
      <c r="K1547" s="41"/>
      <c r="T1547" s="40"/>
    </row>
    <row r="1548" spans="11:20">
      <c r="K1548" s="41"/>
      <c r="T1548" s="40"/>
    </row>
    <row r="1549" spans="11:20">
      <c r="K1549" s="41"/>
      <c r="T1549" s="40"/>
    </row>
    <row r="1550" spans="11:20">
      <c r="K1550" s="41"/>
      <c r="T1550" s="40"/>
    </row>
    <row r="1551" spans="11:20">
      <c r="K1551" s="41"/>
      <c r="T1551" s="40"/>
    </row>
    <row r="1552" spans="11:20">
      <c r="K1552" s="41"/>
      <c r="T1552" s="40"/>
    </row>
    <row r="1553" spans="11:20">
      <c r="K1553" s="41"/>
      <c r="T1553" s="40"/>
    </row>
    <row r="1554" spans="11:20">
      <c r="K1554" s="41"/>
      <c r="T1554" s="40"/>
    </row>
    <row r="1555" spans="11:20">
      <c r="K1555" s="41"/>
      <c r="T1555" s="40"/>
    </row>
    <row r="1556" spans="11:20">
      <c r="K1556" s="41"/>
      <c r="T1556" s="40"/>
    </row>
    <row r="1557" spans="11:20">
      <c r="K1557" s="41"/>
      <c r="T1557" s="40"/>
    </row>
    <row r="1558" spans="11:20">
      <c r="K1558" s="41"/>
      <c r="T1558" s="40"/>
    </row>
    <row r="1559" spans="11:20">
      <c r="K1559" s="41"/>
      <c r="T1559" s="40"/>
    </row>
    <row r="1560" spans="11:20">
      <c r="K1560" s="41"/>
      <c r="T1560" s="40"/>
    </row>
    <row r="1561" spans="11:20">
      <c r="K1561" s="41"/>
      <c r="T1561" s="40"/>
    </row>
    <row r="1562" spans="11:20">
      <c r="K1562" s="41"/>
      <c r="T1562" s="40"/>
    </row>
    <row r="1563" spans="11:20">
      <c r="K1563" s="41"/>
      <c r="T1563" s="40"/>
    </row>
    <row r="1564" spans="11:20">
      <c r="K1564" s="41"/>
      <c r="T1564" s="40"/>
    </row>
    <row r="1565" spans="11:20">
      <c r="K1565" s="41"/>
      <c r="T1565" s="40"/>
    </row>
    <row r="1566" spans="11:20">
      <c r="K1566" s="41"/>
      <c r="T1566" s="40"/>
    </row>
    <row r="1567" spans="11:20">
      <c r="K1567" s="41"/>
      <c r="T1567" s="40"/>
    </row>
    <row r="1568" spans="11:20">
      <c r="K1568" s="41"/>
      <c r="T1568" s="40"/>
    </row>
    <row r="1569" spans="11:20">
      <c r="K1569" s="41"/>
      <c r="T1569" s="40"/>
    </row>
    <row r="1570" spans="11:20">
      <c r="K1570" s="41"/>
      <c r="T1570" s="40"/>
    </row>
    <row r="1571" spans="11:20">
      <c r="K1571" s="41"/>
      <c r="T1571" s="40"/>
    </row>
    <row r="1572" spans="11:20">
      <c r="K1572" s="41"/>
      <c r="T1572" s="40"/>
    </row>
    <row r="1573" spans="11:20">
      <c r="K1573" s="41"/>
      <c r="T1573" s="40"/>
    </row>
    <row r="1574" spans="11:20">
      <c r="K1574" s="41"/>
      <c r="T1574" s="40"/>
    </row>
    <row r="1575" spans="11:20">
      <c r="K1575" s="41"/>
      <c r="T1575" s="40"/>
    </row>
    <row r="1576" spans="11:20">
      <c r="K1576" s="41"/>
      <c r="T1576" s="40"/>
    </row>
    <row r="1577" spans="11:20">
      <c r="K1577" s="41"/>
      <c r="T1577" s="40"/>
    </row>
    <row r="1578" spans="11:20">
      <c r="K1578" s="41"/>
      <c r="T1578" s="40"/>
    </row>
    <row r="1579" spans="11:20">
      <c r="K1579" s="41"/>
      <c r="T1579" s="40"/>
    </row>
    <row r="1580" spans="11:20">
      <c r="K1580" s="41"/>
      <c r="T1580" s="40"/>
    </row>
    <row r="1581" spans="11:20">
      <c r="K1581" s="41"/>
      <c r="T1581" s="40"/>
    </row>
    <row r="1582" spans="11:20">
      <c r="K1582" s="41"/>
      <c r="T1582" s="40"/>
    </row>
    <row r="1583" spans="11:20">
      <c r="K1583" s="41"/>
      <c r="T1583" s="40"/>
    </row>
    <row r="1584" spans="11:20">
      <c r="K1584" s="41"/>
      <c r="T1584" s="40"/>
    </row>
    <row r="1585" spans="11:20">
      <c r="K1585" s="41"/>
      <c r="T1585" s="40"/>
    </row>
    <row r="1586" spans="11:20">
      <c r="K1586" s="41"/>
      <c r="T1586" s="40"/>
    </row>
    <row r="1587" spans="11:20">
      <c r="K1587" s="41"/>
      <c r="T1587" s="40"/>
    </row>
    <row r="1588" spans="11:20">
      <c r="K1588" s="41"/>
      <c r="T1588" s="40"/>
    </row>
    <row r="1589" spans="11:20">
      <c r="K1589" s="41"/>
      <c r="T1589" s="40"/>
    </row>
    <row r="1590" spans="11:20">
      <c r="K1590" s="41"/>
      <c r="T1590" s="40"/>
    </row>
    <row r="1591" spans="11:20">
      <c r="K1591" s="41"/>
      <c r="T1591" s="40"/>
    </row>
    <row r="1592" spans="11:20">
      <c r="K1592" s="41"/>
      <c r="T1592" s="40"/>
    </row>
    <row r="1593" spans="11:20">
      <c r="K1593" s="41"/>
      <c r="T1593" s="40"/>
    </row>
    <row r="1594" spans="11:20">
      <c r="K1594" s="41"/>
      <c r="T1594" s="40"/>
    </row>
    <row r="1595" spans="11:20">
      <c r="K1595" s="41"/>
      <c r="T1595" s="40"/>
    </row>
    <row r="1596" spans="11:20">
      <c r="K1596" s="41"/>
      <c r="T1596" s="40"/>
    </row>
    <row r="1597" spans="11:20">
      <c r="K1597" s="41"/>
      <c r="T1597" s="40"/>
    </row>
    <row r="1598" spans="11:20">
      <c r="K1598" s="41"/>
      <c r="T1598" s="40"/>
    </row>
    <row r="1599" spans="11:20">
      <c r="K1599" s="41"/>
      <c r="T1599" s="40"/>
    </row>
    <row r="1600" spans="11:20">
      <c r="K1600" s="41"/>
      <c r="T1600" s="40"/>
    </row>
    <row r="1601" spans="11:20">
      <c r="K1601" s="41"/>
      <c r="T1601" s="40"/>
    </row>
    <row r="1602" spans="11:20">
      <c r="K1602" s="41"/>
      <c r="T1602" s="40"/>
    </row>
    <row r="1603" spans="11:20">
      <c r="K1603" s="41"/>
      <c r="T1603" s="40"/>
    </row>
    <row r="1604" spans="11:20">
      <c r="K1604" s="41"/>
      <c r="T1604" s="40"/>
    </row>
    <row r="1605" spans="11:20">
      <c r="K1605" s="41"/>
      <c r="T1605" s="40"/>
    </row>
    <row r="1606" spans="11:20">
      <c r="K1606" s="41"/>
      <c r="T1606" s="40"/>
    </row>
    <row r="1607" spans="11:20">
      <c r="K1607" s="41"/>
      <c r="T1607" s="40"/>
    </row>
    <row r="1608" spans="11:20">
      <c r="K1608" s="41"/>
      <c r="T1608" s="40"/>
    </row>
    <row r="1609" spans="11:20">
      <c r="K1609" s="41"/>
      <c r="T1609" s="40"/>
    </row>
    <row r="1610" spans="11:20">
      <c r="K1610" s="41"/>
      <c r="T1610" s="40"/>
    </row>
    <row r="1611" spans="11:20">
      <c r="K1611" s="41"/>
      <c r="T1611" s="40"/>
    </row>
    <row r="1612" spans="11:20">
      <c r="K1612" s="41"/>
      <c r="T1612" s="40"/>
    </row>
    <row r="1613" spans="11:20">
      <c r="K1613" s="41"/>
      <c r="T1613" s="40"/>
    </row>
    <row r="1614" spans="11:20">
      <c r="K1614" s="41"/>
      <c r="T1614" s="40"/>
    </row>
    <row r="1615" spans="11:20">
      <c r="K1615" s="41"/>
      <c r="T1615" s="40"/>
    </row>
    <row r="1616" spans="11:20">
      <c r="K1616" s="41"/>
      <c r="T1616" s="40"/>
    </row>
    <row r="1617" spans="11:20">
      <c r="K1617" s="41"/>
      <c r="T1617" s="40"/>
    </row>
    <row r="1618" spans="11:20">
      <c r="K1618" s="41"/>
      <c r="T1618" s="40"/>
    </row>
    <row r="1619" spans="11:20">
      <c r="K1619" s="41"/>
      <c r="T1619" s="40"/>
    </row>
    <row r="1620" spans="11:20">
      <c r="K1620" s="41"/>
      <c r="T1620" s="40"/>
    </row>
    <row r="1621" spans="11:20">
      <c r="K1621" s="41"/>
      <c r="T1621" s="40"/>
    </row>
    <row r="1622" spans="11:20">
      <c r="K1622" s="41"/>
      <c r="T1622" s="40"/>
    </row>
    <row r="1623" spans="11:20">
      <c r="K1623" s="41"/>
      <c r="T1623" s="40"/>
    </row>
    <row r="1624" spans="11:20">
      <c r="K1624" s="41"/>
      <c r="T1624" s="40"/>
    </row>
    <row r="1625" spans="11:20">
      <c r="K1625" s="41"/>
      <c r="T1625" s="40"/>
    </row>
    <row r="1626" spans="11:20">
      <c r="K1626" s="41"/>
      <c r="T1626" s="40"/>
    </row>
    <row r="1627" spans="11:20">
      <c r="K1627" s="41"/>
      <c r="T1627" s="40"/>
    </row>
    <row r="1628" spans="11:20">
      <c r="K1628" s="41"/>
      <c r="T1628" s="40"/>
    </row>
    <row r="1629" spans="11:20">
      <c r="K1629" s="41"/>
      <c r="T1629" s="40"/>
    </row>
    <row r="1630" spans="11:20">
      <c r="K1630" s="41"/>
      <c r="T1630" s="40"/>
    </row>
    <row r="1631" spans="11:20">
      <c r="K1631" s="41"/>
      <c r="T1631" s="40"/>
    </row>
    <row r="1632" spans="11:20">
      <c r="K1632" s="41"/>
      <c r="T1632" s="40"/>
    </row>
    <row r="1633" spans="11:20">
      <c r="K1633" s="41"/>
      <c r="T1633" s="40"/>
    </row>
    <row r="1634" spans="11:20">
      <c r="K1634" s="41"/>
      <c r="T1634" s="40"/>
    </row>
    <row r="1635" spans="11:20">
      <c r="K1635" s="41"/>
      <c r="T1635" s="40"/>
    </row>
    <row r="1636" spans="11:20">
      <c r="K1636" s="41"/>
      <c r="T1636" s="40"/>
    </row>
    <row r="1637" spans="11:20">
      <c r="K1637" s="41"/>
      <c r="T1637" s="40"/>
    </row>
    <row r="1638" spans="11:20">
      <c r="K1638" s="41"/>
      <c r="T1638" s="40"/>
    </row>
    <row r="1639" spans="11:20">
      <c r="K1639" s="41"/>
      <c r="T1639" s="40"/>
    </row>
    <row r="1640" spans="11:20">
      <c r="K1640" s="41"/>
      <c r="T1640" s="40"/>
    </row>
    <row r="1641" spans="11:20">
      <c r="K1641" s="41"/>
      <c r="T1641" s="40"/>
    </row>
    <row r="1642" spans="11:20">
      <c r="K1642" s="41"/>
      <c r="T1642" s="40"/>
    </row>
    <row r="1643" spans="11:20">
      <c r="K1643" s="41"/>
      <c r="T1643" s="40"/>
    </row>
    <row r="1644" spans="11:20">
      <c r="K1644" s="41"/>
      <c r="T1644" s="40"/>
    </row>
    <row r="1645" spans="11:20">
      <c r="K1645" s="41"/>
      <c r="T1645" s="40"/>
    </row>
    <row r="1646" spans="11:20">
      <c r="K1646" s="41"/>
      <c r="T1646" s="40"/>
    </row>
    <row r="1647" spans="11:20">
      <c r="K1647" s="41"/>
      <c r="T1647" s="40"/>
    </row>
    <row r="1648" spans="11:20">
      <c r="K1648" s="41"/>
      <c r="T1648" s="40"/>
    </row>
    <row r="1649" spans="11:20">
      <c r="K1649" s="41"/>
      <c r="T1649" s="40"/>
    </row>
    <row r="1650" spans="11:20">
      <c r="K1650" s="41"/>
      <c r="T1650" s="40"/>
    </row>
    <row r="1651" spans="11:20">
      <c r="K1651" s="41"/>
      <c r="T1651" s="40"/>
    </row>
    <row r="1652" spans="11:20">
      <c r="K1652" s="41"/>
      <c r="T1652" s="40"/>
    </row>
    <row r="1653" spans="11:20">
      <c r="K1653" s="41"/>
      <c r="T1653" s="40"/>
    </row>
    <row r="1654" spans="11:20">
      <c r="K1654" s="41"/>
      <c r="T1654" s="40"/>
    </row>
    <row r="1655" spans="11:20">
      <c r="K1655" s="41"/>
      <c r="T1655" s="40"/>
    </row>
    <row r="1656" spans="11:20">
      <c r="K1656" s="41"/>
      <c r="T1656" s="40"/>
    </row>
    <row r="1657" spans="11:20">
      <c r="K1657" s="41"/>
      <c r="T1657" s="40"/>
    </row>
    <row r="1658" spans="11:20">
      <c r="K1658" s="41"/>
      <c r="T1658" s="40"/>
    </row>
    <row r="1659" spans="11:20">
      <c r="K1659" s="41"/>
      <c r="T1659" s="40"/>
    </row>
    <row r="1660" spans="11:20">
      <c r="K1660" s="41"/>
      <c r="T1660" s="40"/>
    </row>
    <row r="1661" spans="11:20">
      <c r="K1661" s="41"/>
      <c r="T1661" s="40"/>
    </row>
    <row r="1662" spans="11:20">
      <c r="K1662" s="41"/>
      <c r="T1662" s="40"/>
    </row>
    <row r="1663" spans="11:20">
      <c r="K1663" s="41"/>
      <c r="T1663" s="40"/>
    </row>
    <row r="1664" spans="11:20">
      <c r="K1664" s="41"/>
      <c r="T1664" s="40"/>
    </row>
    <row r="1665" spans="11:20">
      <c r="K1665" s="41"/>
      <c r="T1665" s="40"/>
    </row>
    <row r="1666" spans="11:20">
      <c r="K1666" s="41"/>
      <c r="T1666" s="40"/>
    </row>
    <row r="1667" spans="11:20">
      <c r="K1667" s="41"/>
      <c r="T1667" s="40"/>
    </row>
    <row r="1668" spans="11:20">
      <c r="K1668" s="41"/>
      <c r="T1668" s="40"/>
    </row>
    <row r="1669" spans="11:20">
      <c r="K1669" s="41"/>
      <c r="T1669" s="40"/>
    </row>
    <row r="1670" spans="11:20">
      <c r="K1670" s="41"/>
      <c r="T1670" s="40"/>
    </row>
    <row r="1671" spans="11:20">
      <c r="K1671" s="41"/>
      <c r="T1671" s="40"/>
    </row>
    <row r="1672" spans="11:20">
      <c r="K1672" s="41"/>
      <c r="T1672" s="40"/>
    </row>
    <row r="1673" spans="11:20">
      <c r="K1673" s="41"/>
      <c r="T1673" s="40"/>
    </row>
    <row r="1674" spans="11:20">
      <c r="K1674" s="41"/>
      <c r="T1674" s="40"/>
    </row>
    <row r="1675" spans="11:20">
      <c r="K1675" s="41"/>
      <c r="T1675" s="40"/>
    </row>
    <row r="1676" spans="11:20">
      <c r="K1676" s="41"/>
      <c r="T1676" s="40"/>
    </row>
    <row r="1677" spans="11:20">
      <c r="K1677" s="41"/>
      <c r="T1677" s="40"/>
    </row>
    <row r="1678" spans="11:20">
      <c r="K1678" s="41"/>
      <c r="T1678" s="40"/>
    </row>
    <row r="1679" spans="11:20">
      <c r="K1679" s="41"/>
      <c r="T1679" s="40"/>
    </row>
    <row r="1680" spans="11:20">
      <c r="K1680" s="41"/>
      <c r="T1680" s="40"/>
    </row>
    <row r="1681" spans="11:20">
      <c r="K1681" s="41"/>
      <c r="T1681" s="40"/>
    </row>
    <row r="1682" spans="11:20">
      <c r="K1682" s="41"/>
      <c r="T1682" s="40"/>
    </row>
    <row r="1683" spans="11:20">
      <c r="K1683" s="41"/>
      <c r="T1683" s="40"/>
    </row>
    <row r="1684" spans="11:20">
      <c r="K1684" s="41"/>
      <c r="T1684" s="40"/>
    </row>
    <row r="1685" spans="11:20">
      <c r="K1685" s="41"/>
      <c r="T1685" s="40"/>
    </row>
    <row r="1686" spans="11:20">
      <c r="K1686" s="41"/>
      <c r="T1686" s="40"/>
    </row>
    <row r="1687" spans="11:20">
      <c r="K1687" s="41"/>
      <c r="T1687" s="40"/>
    </row>
    <row r="1688" spans="11:20">
      <c r="K1688" s="41"/>
      <c r="T1688" s="40"/>
    </row>
    <row r="1689" spans="11:20">
      <c r="K1689" s="41"/>
      <c r="T1689" s="40"/>
    </row>
    <row r="1690" spans="11:20">
      <c r="K1690" s="41"/>
      <c r="T1690" s="40"/>
    </row>
    <row r="1691" spans="11:20">
      <c r="K1691" s="41"/>
      <c r="T1691" s="40"/>
    </row>
    <row r="1692" spans="11:20">
      <c r="K1692" s="41"/>
      <c r="T1692" s="40"/>
    </row>
    <row r="1693" spans="11:20">
      <c r="K1693" s="41"/>
      <c r="T1693" s="40"/>
    </row>
    <row r="1694" spans="11:20">
      <c r="K1694" s="41"/>
      <c r="T1694" s="40"/>
    </row>
    <row r="1695" spans="11:20">
      <c r="K1695" s="41"/>
      <c r="T1695" s="40"/>
    </row>
    <row r="1696" spans="11:20">
      <c r="K1696" s="41"/>
      <c r="T1696" s="40"/>
    </row>
    <row r="1697" spans="11:20">
      <c r="K1697" s="41"/>
      <c r="T1697" s="40"/>
    </row>
    <row r="1698" spans="11:20">
      <c r="K1698" s="41"/>
      <c r="T1698" s="40"/>
    </row>
    <row r="1699" spans="11:20">
      <c r="K1699" s="41"/>
      <c r="T1699" s="40"/>
    </row>
    <row r="1700" spans="11:20">
      <c r="K1700" s="41"/>
      <c r="T1700" s="40"/>
    </row>
    <row r="1701" spans="11:20">
      <c r="K1701" s="41"/>
      <c r="T1701" s="40"/>
    </row>
    <row r="1702" spans="11:20">
      <c r="K1702" s="41"/>
      <c r="T1702" s="40"/>
    </row>
    <row r="1703" spans="11:20">
      <c r="K1703" s="41"/>
      <c r="T1703" s="40"/>
    </row>
    <row r="1704" spans="11:20">
      <c r="K1704" s="41"/>
      <c r="T1704" s="40"/>
    </row>
    <row r="1705" spans="11:20">
      <c r="K1705" s="41"/>
      <c r="T1705" s="40"/>
    </row>
    <row r="1706" spans="11:20">
      <c r="K1706" s="41"/>
      <c r="T1706" s="40"/>
    </row>
    <row r="1707" spans="11:20">
      <c r="K1707" s="41"/>
      <c r="T1707" s="40"/>
    </row>
    <row r="1708" spans="11:20">
      <c r="K1708" s="41"/>
      <c r="T1708" s="40"/>
    </row>
    <row r="1709" spans="11:20">
      <c r="K1709" s="41"/>
      <c r="T1709" s="40"/>
    </row>
    <row r="1710" spans="11:20">
      <c r="K1710" s="41"/>
      <c r="T1710" s="40"/>
    </row>
    <row r="1711" spans="11:20">
      <c r="K1711" s="41"/>
      <c r="T1711" s="40"/>
    </row>
    <row r="1712" spans="11:20">
      <c r="K1712" s="41"/>
      <c r="T1712" s="40"/>
    </row>
    <row r="1713" spans="11:20">
      <c r="K1713" s="41"/>
      <c r="T1713" s="40"/>
    </row>
    <row r="1714" spans="11:20">
      <c r="K1714" s="41"/>
      <c r="T1714" s="40"/>
    </row>
    <row r="1715" spans="11:20">
      <c r="K1715" s="41"/>
      <c r="T1715" s="40"/>
    </row>
    <row r="1716" spans="11:20">
      <c r="K1716" s="41"/>
      <c r="T1716" s="40"/>
    </row>
    <row r="1717" spans="11:20">
      <c r="K1717" s="41"/>
      <c r="T1717" s="40"/>
    </row>
    <row r="1718" spans="11:20">
      <c r="K1718" s="41"/>
      <c r="T1718" s="40"/>
    </row>
    <row r="1719" spans="11:20">
      <c r="K1719" s="41"/>
      <c r="T1719" s="40"/>
    </row>
    <row r="1720" spans="11:20">
      <c r="K1720" s="41"/>
      <c r="T1720" s="40"/>
    </row>
    <row r="1721" spans="11:20">
      <c r="K1721" s="41"/>
      <c r="T1721" s="40"/>
    </row>
    <row r="1722" spans="11:20">
      <c r="K1722" s="41"/>
      <c r="T1722" s="40"/>
    </row>
    <row r="1723" spans="11:20">
      <c r="K1723" s="41"/>
      <c r="T1723" s="40"/>
    </row>
    <row r="1724" spans="11:20">
      <c r="K1724" s="41"/>
      <c r="T1724" s="40"/>
    </row>
    <row r="1725" spans="11:20">
      <c r="K1725" s="41"/>
      <c r="T1725" s="40"/>
    </row>
    <row r="1726" spans="11:20">
      <c r="K1726" s="41"/>
      <c r="T1726" s="40"/>
    </row>
    <row r="1727" spans="11:20">
      <c r="K1727" s="41"/>
      <c r="T1727" s="40"/>
    </row>
    <row r="1728" spans="11:20">
      <c r="K1728" s="41"/>
      <c r="T1728" s="40"/>
    </row>
    <row r="1729" spans="11:20">
      <c r="K1729" s="41"/>
      <c r="T1729" s="40"/>
    </row>
    <row r="1730" spans="11:20">
      <c r="K1730" s="41"/>
      <c r="T1730" s="40"/>
    </row>
    <row r="1731" spans="11:20">
      <c r="K1731" s="41"/>
      <c r="T1731" s="40"/>
    </row>
    <row r="1732" spans="11:20">
      <c r="K1732" s="41"/>
      <c r="T1732" s="40"/>
    </row>
    <row r="1733" spans="11:20">
      <c r="K1733" s="41"/>
      <c r="T1733" s="40"/>
    </row>
    <row r="1734" spans="11:20">
      <c r="K1734" s="41"/>
      <c r="T1734" s="40"/>
    </row>
    <row r="1735" spans="11:20">
      <c r="K1735" s="41"/>
      <c r="T1735" s="40"/>
    </row>
    <row r="1736" spans="11:20">
      <c r="K1736" s="41"/>
      <c r="T1736" s="40"/>
    </row>
    <row r="1737" spans="11:20">
      <c r="K1737" s="41"/>
      <c r="T1737" s="40"/>
    </row>
    <row r="1738" spans="11:20">
      <c r="K1738" s="41"/>
      <c r="T1738" s="40"/>
    </row>
    <row r="1739" spans="11:20">
      <c r="K1739" s="41"/>
      <c r="T1739" s="40"/>
    </row>
    <row r="1740" spans="11:20">
      <c r="K1740" s="41"/>
      <c r="T1740" s="40"/>
    </row>
    <row r="1741" spans="11:20">
      <c r="K1741" s="41"/>
      <c r="T1741" s="40"/>
    </row>
    <row r="1742" spans="11:20">
      <c r="K1742" s="41"/>
      <c r="T1742" s="40"/>
    </row>
    <row r="1743" spans="11:20">
      <c r="K1743" s="41"/>
      <c r="T1743" s="40"/>
    </row>
    <row r="1744" spans="11:20">
      <c r="K1744" s="41"/>
      <c r="T1744" s="40"/>
    </row>
    <row r="1745" spans="11:20">
      <c r="K1745" s="41"/>
      <c r="T1745" s="40"/>
    </row>
    <row r="1746" spans="11:20">
      <c r="K1746" s="41"/>
      <c r="T1746" s="40"/>
    </row>
    <row r="1747" spans="11:20">
      <c r="K1747" s="41"/>
      <c r="T1747" s="40"/>
    </row>
    <row r="1748" spans="11:20">
      <c r="K1748" s="41"/>
      <c r="T1748" s="40"/>
    </row>
    <row r="1749" spans="11:20">
      <c r="K1749" s="41"/>
      <c r="T1749" s="40"/>
    </row>
    <row r="1750" spans="11:20">
      <c r="K1750" s="41"/>
      <c r="T1750" s="40"/>
    </row>
    <row r="1751" spans="11:20">
      <c r="K1751" s="41"/>
      <c r="T1751" s="40"/>
    </row>
    <row r="1752" spans="11:20">
      <c r="K1752" s="41"/>
      <c r="T1752" s="40"/>
    </row>
    <row r="1753" spans="11:20">
      <c r="K1753" s="41"/>
      <c r="T1753" s="40"/>
    </row>
    <row r="1754" spans="11:20">
      <c r="K1754" s="41"/>
      <c r="T1754" s="40"/>
    </row>
    <row r="1755" spans="11:20">
      <c r="K1755" s="41"/>
      <c r="T1755" s="40"/>
    </row>
    <row r="1756" spans="11:20">
      <c r="K1756" s="41"/>
      <c r="T1756" s="40"/>
    </row>
    <row r="1757" spans="11:20">
      <c r="K1757" s="41"/>
      <c r="T1757" s="40"/>
    </row>
    <row r="1758" spans="11:20">
      <c r="K1758" s="41"/>
      <c r="T1758" s="40"/>
    </row>
    <row r="1759" spans="11:20">
      <c r="K1759" s="41"/>
      <c r="T1759" s="40"/>
    </row>
    <row r="1760" spans="11:20">
      <c r="K1760" s="41"/>
      <c r="T1760" s="40"/>
    </row>
    <row r="1761" spans="11:20">
      <c r="K1761" s="41"/>
      <c r="T1761" s="40"/>
    </row>
    <row r="1762" spans="11:20">
      <c r="K1762" s="41"/>
      <c r="T1762" s="40"/>
    </row>
    <row r="1763" spans="11:20">
      <c r="K1763" s="41"/>
      <c r="T1763" s="40"/>
    </row>
    <row r="1764" spans="11:20">
      <c r="K1764" s="41"/>
      <c r="T1764" s="40"/>
    </row>
    <row r="1765" spans="11:20">
      <c r="K1765" s="41"/>
      <c r="T1765" s="40"/>
    </row>
    <row r="1766" spans="11:20">
      <c r="K1766" s="41"/>
      <c r="T1766" s="40"/>
    </row>
    <row r="1767" spans="11:20">
      <c r="K1767" s="41"/>
      <c r="T1767" s="40"/>
    </row>
    <row r="1768" spans="11:20">
      <c r="K1768" s="41"/>
      <c r="T1768" s="40"/>
    </row>
    <row r="1769" spans="11:20">
      <c r="K1769" s="41"/>
      <c r="T1769" s="40"/>
    </row>
    <row r="1770" spans="11:20">
      <c r="K1770" s="41"/>
      <c r="T1770" s="40"/>
    </row>
    <row r="1771" spans="11:20">
      <c r="K1771" s="41"/>
      <c r="T1771" s="40"/>
    </row>
    <row r="1772" spans="11:20">
      <c r="K1772" s="41"/>
      <c r="T1772" s="40"/>
    </row>
    <row r="1773" spans="11:20">
      <c r="K1773" s="41"/>
      <c r="T1773" s="40"/>
    </row>
    <row r="1774" spans="11:20">
      <c r="K1774" s="41"/>
      <c r="T1774" s="40"/>
    </row>
    <row r="1775" spans="11:20">
      <c r="K1775" s="41"/>
      <c r="T1775" s="40"/>
    </row>
    <row r="1776" spans="11:20">
      <c r="K1776" s="41"/>
      <c r="T1776" s="40"/>
    </row>
    <row r="1777" spans="11:20">
      <c r="K1777" s="41"/>
      <c r="T1777" s="40"/>
    </row>
    <row r="1778" spans="11:20">
      <c r="K1778" s="41"/>
      <c r="T1778" s="40"/>
    </row>
    <row r="1779" spans="11:20">
      <c r="K1779" s="41"/>
      <c r="T1779" s="40"/>
    </row>
    <row r="1780" spans="11:20">
      <c r="K1780" s="41"/>
      <c r="T1780" s="40"/>
    </row>
    <row r="1781" spans="11:20">
      <c r="K1781" s="41"/>
      <c r="T1781" s="40"/>
    </row>
    <row r="1782" spans="11:20">
      <c r="K1782" s="41"/>
      <c r="T1782" s="40"/>
    </row>
    <row r="1783" spans="11:20">
      <c r="K1783" s="41"/>
      <c r="T1783" s="40"/>
    </row>
    <row r="1784" spans="11:20">
      <c r="K1784" s="41"/>
      <c r="T1784" s="40"/>
    </row>
    <row r="1785" spans="11:20">
      <c r="K1785" s="41"/>
      <c r="T1785" s="40"/>
    </row>
    <row r="1786" spans="11:20">
      <c r="K1786" s="41"/>
      <c r="T1786" s="40"/>
    </row>
    <row r="1787" spans="11:20">
      <c r="K1787" s="41"/>
      <c r="T1787" s="40"/>
    </row>
    <row r="1788" spans="11:20">
      <c r="K1788" s="41"/>
      <c r="T1788" s="40"/>
    </row>
    <row r="1789" spans="11:20">
      <c r="K1789" s="41"/>
      <c r="T1789" s="40"/>
    </row>
    <row r="1790" spans="11:20">
      <c r="K1790" s="41"/>
      <c r="T1790" s="40"/>
    </row>
    <row r="1791" spans="11:20">
      <c r="K1791" s="41"/>
      <c r="T1791" s="40"/>
    </row>
    <row r="1792" spans="11:20">
      <c r="K1792" s="41"/>
      <c r="T1792" s="40"/>
    </row>
    <row r="1793" spans="11:20">
      <c r="K1793" s="41"/>
      <c r="T1793" s="40"/>
    </row>
    <row r="1794" spans="11:20">
      <c r="K1794" s="41"/>
      <c r="T1794" s="40"/>
    </row>
    <row r="1795" spans="11:20">
      <c r="K1795" s="41"/>
      <c r="T1795" s="40"/>
    </row>
    <row r="1796" spans="11:20">
      <c r="K1796" s="41"/>
      <c r="T1796" s="40"/>
    </row>
    <row r="1797" spans="11:20">
      <c r="K1797" s="41"/>
      <c r="T1797" s="40"/>
    </row>
    <row r="1798" spans="11:20">
      <c r="K1798" s="41"/>
      <c r="T1798" s="40"/>
    </row>
    <row r="1799" spans="11:20">
      <c r="K1799" s="41"/>
      <c r="T1799" s="40"/>
    </row>
    <row r="1800" spans="11:20">
      <c r="K1800" s="41"/>
      <c r="T1800" s="40"/>
    </row>
    <row r="1801" spans="11:20">
      <c r="K1801" s="41"/>
      <c r="T1801" s="40"/>
    </row>
    <row r="1802" spans="11:20">
      <c r="K1802" s="41"/>
      <c r="T1802" s="40"/>
    </row>
    <row r="1803" spans="11:20">
      <c r="K1803" s="41"/>
      <c r="T1803" s="40"/>
    </row>
    <row r="1804" spans="11:20">
      <c r="K1804" s="41"/>
      <c r="T1804" s="40"/>
    </row>
    <row r="1805" spans="11:20">
      <c r="K1805" s="41"/>
      <c r="T1805" s="40"/>
    </row>
    <row r="1806" spans="11:20">
      <c r="K1806" s="41"/>
      <c r="T1806" s="40"/>
    </row>
    <row r="1807" spans="11:20">
      <c r="K1807" s="41"/>
      <c r="T1807" s="40"/>
    </row>
    <row r="1808" spans="11:20">
      <c r="K1808" s="41"/>
      <c r="T1808" s="40"/>
    </row>
    <row r="1809" spans="11:20">
      <c r="K1809" s="41"/>
      <c r="T1809" s="40"/>
    </row>
    <row r="1810" spans="11:20">
      <c r="K1810" s="41"/>
      <c r="T1810" s="40"/>
    </row>
    <row r="1811" spans="11:20">
      <c r="K1811" s="41"/>
      <c r="T1811" s="40"/>
    </row>
    <row r="1812" spans="11:20">
      <c r="K1812" s="41"/>
      <c r="T1812" s="40"/>
    </row>
    <row r="1813" spans="11:20">
      <c r="K1813" s="41"/>
      <c r="T1813" s="40"/>
    </row>
    <row r="1814" spans="11:20">
      <c r="K1814" s="41"/>
      <c r="T1814" s="40"/>
    </row>
    <row r="1815" spans="11:20">
      <c r="K1815" s="41"/>
      <c r="T1815" s="40"/>
    </row>
    <row r="1816" spans="11:20">
      <c r="K1816" s="41"/>
      <c r="T1816" s="40"/>
    </row>
    <row r="1817" spans="11:20">
      <c r="K1817" s="41"/>
      <c r="T1817" s="40"/>
    </row>
    <row r="1818" spans="11:20">
      <c r="K1818" s="41"/>
      <c r="T1818" s="40"/>
    </row>
    <row r="1819" spans="11:20">
      <c r="K1819" s="41"/>
      <c r="T1819" s="40"/>
    </row>
    <row r="1820" spans="11:20">
      <c r="K1820" s="41"/>
      <c r="T1820" s="40"/>
    </row>
    <row r="1821" spans="11:20">
      <c r="K1821" s="41"/>
      <c r="T1821" s="40"/>
    </row>
    <row r="1822" spans="11:20">
      <c r="K1822" s="41"/>
      <c r="T1822" s="40"/>
    </row>
    <row r="1823" spans="11:20">
      <c r="K1823" s="41"/>
      <c r="T1823" s="40"/>
    </row>
    <row r="1824" spans="11:20">
      <c r="K1824" s="41"/>
      <c r="T1824" s="40"/>
    </row>
    <row r="1825" spans="11:20">
      <c r="K1825" s="41"/>
      <c r="T1825" s="40"/>
    </row>
    <row r="1826" spans="11:20">
      <c r="K1826" s="41"/>
      <c r="T1826" s="40"/>
    </row>
    <row r="1827" spans="11:20">
      <c r="K1827" s="41"/>
      <c r="T1827" s="40"/>
    </row>
    <row r="1828" spans="11:20">
      <c r="K1828" s="41"/>
      <c r="T1828" s="40"/>
    </row>
    <row r="1829" spans="11:20">
      <c r="K1829" s="41"/>
      <c r="T1829" s="40"/>
    </row>
    <row r="1830" spans="11:20">
      <c r="K1830" s="41"/>
      <c r="T1830" s="40"/>
    </row>
    <row r="1831" spans="11:20">
      <c r="K1831" s="41"/>
      <c r="T1831" s="40"/>
    </row>
    <row r="1832" spans="11:20">
      <c r="K1832" s="41"/>
      <c r="T1832" s="40"/>
    </row>
    <row r="1833" spans="11:20">
      <c r="K1833" s="41"/>
      <c r="T1833" s="40"/>
    </row>
    <row r="1834" spans="11:20">
      <c r="K1834" s="41"/>
      <c r="T1834" s="40"/>
    </row>
    <row r="1835" spans="11:20">
      <c r="K1835" s="41"/>
      <c r="T1835" s="40"/>
    </row>
    <row r="1836" spans="11:20">
      <c r="K1836" s="41"/>
      <c r="T1836" s="40"/>
    </row>
    <row r="1837" spans="11:20">
      <c r="K1837" s="41"/>
      <c r="T1837" s="40"/>
    </row>
    <row r="1838" spans="11:20">
      <c r="K1838" s="41"/>
      <c r="T1838" s="40"/>
    </row>
    <row r="1839" spans="11:20">
      <c r="K1839" s="41"/>
      <c r="T1839" s="40"/>
    </row>
    <row r="1840" spans="11:20">
      <c r="K1840" s="41"/>
      <c r="T1840" s="40"/>
    </row>
    <row r="1841" spans="11:20">
      <c r="K1841" s="41"/>
      <c r="T1841" s="40"/>
    </row>
    <row r="1842" spans="11:20">
      <c r="K1842" s="41"/>
      <c r="T1842" s="40"/>
    </row>
    <row r="1843" spans="11:20">
      <c r="K1843" s="41"/>
      <c r="T1843" s="40"/>
    </row>
    <row r="1844" spans="11:20">
      <c r="K1844" s="41"/>
      <c r="T1844" s="40"/>
    </row>
    <row r="1845" spans="11:20">
      <c r="K1845" s="41"/>
      <c r="T1845" s="40"/>
    </row>
    <row r="1846" spans="11:20">
      <c r="K1846" s="41"/>
      <c r="T1846" s="40"/>
    </row>
    <row r="1847" spans="11:20">
      <c r="K1847" s="41"/>
      <c r="T1847" s="40"/>
    </row>
    <row r="1848" spans="11:20">
      <c r="K1848" s="41"/>
      <c r="T1848" s="40"/>
    </row>
    <row r="1849" spans="11:20">
      <c r="K1849" s="41"/>
      <c r="T1849" s="40"/>
    </row>
    <row r="1850" spans="11:20">
      <c r="K1850" s="41"/>
      <c r="T1850" s="40"/>
    </row>
    <row r="1851" spans="11:20">
      <c r="K1851" s="41"/>
      <c r="T1851" s="40"/>
    </row>
    <row r="1852" spans="11:20">
      <c r="K1852" s="41"/>
      <c r="T1852" s="40"/>
    </row>
    <row r="1853" spans="11:20">
      <c r="K1853" s="41"/>
      <c r="T1853" s="40"/>
    </row>
    <row r="1854" spans="11:20">
      <c r="K1854" s="41"/>
      <c r="T1854" s="40"/>
    </row>
    <row r="1855" spans="11:20">
      <c r="K1855" s="41"/>
      <c r="T1855" s="40"/>
    </row>
    <row r="1856" spans="11:20">
      <c r="K1856" s="41"/>
      <c r="T1856" s="40"/>
    </row>
    <row r="1857" spans="11:20">
      <c r="K1857" s="41"/>
      <c r="T1857" s="40"/>
    </row>
    <row r="1858" spans="11:20">
      <c r="K1858" s="41"/>
      <c r="T1858" s="40"/>
    </row>
    <row r="1859" spans="11:20">
      <c r="K1859" s="41"/>
      <c r="T1859" s="40"/>
    </row>
    <row r="1860" spans="11:20">
      <c r="K1860" s="41"/>
      <c r="T1860" s="40"/>
    </row>
    <row r="1861" spans="11:20">
      <c r="K1861" s="41"/>
      <c r="T1861" s="40"/>
    </row>
    <row r="1862" spans="11:20">
      <c r="K1862" s="41"/>
      <c r="T1862" s="40"/>
    </row>
    <row r="1863" spans="11:20">
      <c r="K1863" s="41"/>
      <c r="T1863" s="40"/>
    </row>
    <row r="1864" spans="11:20">
      <c r="K1864" s="41"/>
      <c r="T1864" s="40"/>
    </row>
    <row r="1865" spans="11:20">
      <c r="K1865" s="41"/>
      <c r="T1865" s="40"/>
    </row>
    <row r="1866" spans="11:20">
      <c r="K1866" s="41"/>
      <c r="T1866" s="40"/>
    </row>
    <row r="1867" spans="11:20">
      <c r="K1867" s="41"/>
      <c r="T1867" s="40"/>
    </row>
    <row r="1868" spans="11:20">
      <c r="K1868" s="41"/>
      <c r="T1868" s="40"/>
    </row>
    <row r="1869" spans="11:20">
      <c r="K1869" s="41"/>
      <c r="T1869" s="40"/>
    </row>
    <row r="1870" spans="11:20">
      <c r="K1870" s="41"/>
      <c r="T1870" s="40"/>
    </row>
    <row r="1871" spans="11:20">
      <c r="K1871" s="41"/>
      <c r="T1871" s="40"/>
    </row>
    <row r="1872" spans="11:20">
      <c r="K1872" s="41"/>
      <c r="T1872" s="40"/>
    </row>
    <row r="1873" spans="11:20">
      <c r="K1873" s="41"/>
      <c r="T1873" s="40"/>
    </row>
    <row r="1874" spans="11:20">
      <c r="K1874" s="41"/>
      <c r="T1874" s="40"/>
    </row>
    <row r="1875" spans="11:20">
      <c r="K1875" s="41"/>
      <c r="T1875" s="40"/>
    </row>
    <row r="1876" spans="11:20">
      <c r="K1876" s="41"/>
      <c r="T1876" s="40"/>
    </row>
    <row r="1877" spans="11:20">
      <c r="K1877" s="41"/>
      <c r="T1877" s="40"/>
    </row>
    <row r="1878" spans="11:20">
      <c r="K1878" s="41"/>
      <c r="T1878" s="40"/>
    </row>
    <row r="1879" spans="11:20">
      <c r="K1879" s="41"/>
      <c r="T1879" s="40"/>
    </row>
    <row r="1880" spans="11:20">
      <c r="K1880" s="41"/>
      <c r="T1880" s="40"/>
    </row>
    <row r="1881" spans="11:20">
      <c r="K1881" s="41"/>
      <c r="T1881" s="40"/>
    </row>
    <row r="1882" spans="11:20">
      <c r="K1882" s="41"/>
      <c r="T1882" s="40"/>
    </row>
    <row r="1883" spans="11:20">
      <c r="K1883" s="41"/>
      <c r="T1883" s="40"/>
    </row>
    <row r="1884" spans="11:20">
      <c r="K1884" s="41"/>
      <c r="T1884" s="40"/>
    </row>
    <row r="1885" spans="11:20">
      <c r="K1885" s="41"/>
      <c r="T1885" s="40"/>
    </row>
    <row r="1886" spans="11:20">
      <c r="K1886" s="41"/>
      <c r="T1886" s="40"/>
    </row>
    <row r="1887" spans="11:20">
      <c r="K1887" s="41"/>
      <c r="T1887" s="40"/>
    </row>
    <row r="1888" spans="11:20">
      <c r="K1888" s="41"/>
      <c r="T1888" s="40"/>
    </row>
    <row r="1889" spans="11:20">
      <c r="K1889" s="41"/>
      <c r="T1889" s="40"/>
    </row>
    <row r="1890" spans="11:20">
      <c r="K1890" s="41"/>
      <c r="T1890" s="40"/>
    </row>
    <row r="1891" spans="11:20">
      <c r="K1891" s="41"/>
      <c r="T1891" s="40"/>
    </row>
    <row r="1892" spans="11:20">
      <c r="K1892" s="41"/>
      <c r="T1892" s="40"/>
    </row>
    <row r="1893" spans="11:20">
      <c r="K1893" s="41"/>
      <c r="T1893" s="40"/>
    </row>
    <row r="1894" spans="11:20">
      <c r="K1894" s="41"/>
      <c r="T1894" s="40"/>
    </row>
    <row r="1895" spans="11:20">
      <c r="K1895" s="41"/>
      <c r="T1895" s="40"/>
    </row>
    <row r="1896" spans="11:20">
      <c r="K1896" s="41"/>
      <c r="T1896" s="40"/>
    </row>
    <row r="1897" spans="11:20">
      <c r="K1897" s="41"/>
      <c r="T1897" s="40"/>
    </row>
    <row r="1898" spans="11:20">
      <c r="K1898" s="41"/>
      <c r="T1898" s="40"/>
    </row>
    <row r="1899" spans="11:20">
      <c r="K1899" s="41"/>
      <c r="T1899" s="40"/>
    </row>
    <row r="1900" spans="11:20">
      <c r="K1900" s="41"/>
      <c r="T1900" s="40"/>
    </row>
    <row r="1901" spans="11:20">
      <c r="K1901" s="41"/>
      <c r="T1901" s="40"/>
    </row>
    <row r="1902" spans="11:20">
      <c r="K1902" s="41"/>
      <c r="T1902" s="40"/>
    </row>
    <row r="1903" spans="11:20">
      <c r="K1903" s="41"/>
      <c r="T1903" s="40"/>
    </row>
    <row r="1904" spans="11:20">
      <c r="K1904" s="41"/>
      <c r="T1904" s="40"/>
    </row>
    <row r="1905" spans="11:20">
      <c r="K1905" s="41"/>
      <c r="T1905" s="40"/>
    </row>
    <row r="1906" spans="11:20">
      <c r="K1906" s="41"/>
      <c r="T1906" s="40"/>
    </row>
    <row r="1907" spans="11:20">
      <c r="K1907" s="41"/>
      <c r="T1907" s="40"/>
    </row>
    <row r="1908" spans="11:20">
      <c r="K1908" s="41"/>
      <c r="T1908" s="40"/>
    </row>
    <row r="1909" spans="11:20">
      <c r="K1909" s="41"/>
      <c r="T1909" s="40"/>
    </row>
    <row r="1910" spans="11:20">
      <c r="K1910" s="41"/>
      <c r="T1910" s="40"/>
    </row>
    <row r="1911" spans="11:20">
      <c r="K1911" s="41"/>
      <c r="T1911" s="40"/>
    </row>
    <row r="1912" spans="11:20">
      <c r="K1912" s="41"/>
      <c r="T1912" s="40"/>
    </row>
    <row r="1913" spans="11:20">
      <c r="K1913" s="41"/>
      <c r="T1913" s="40"/>
    </row>
    <row r="1914" spans="11:20">
      <c r="K1914" s="41"/>
      <c r="T1914" s="40"/>
    </row>
    <row r="1915" spans="11:20">
      <c r="K1915" s="41"/>
      <c r="T1915" s="40"/>
    </row>
    <row r="1916" spans="11:20">
      <c r="K1916" s="41"/>
      <c r="T1916" s="40"/>
    </row>
    <row r="1917" spans="11:20">
      <c r="K1917" s="41"/>
      <c r="T1917" s="40"/>
    </row>
    <row r="1918" spans="11:20">
      <c r="K1918" s="41"/>
      <c r="T1918" s="40"/>
    </row>
    <row r="1919" spans="11:20">
      <c r="K1919" s="41"/>
      <c r="T1919" s="40"/>
    </row>
    <row r="1920" spans="11:20">
      <c r="K1920" s="41"/>
      <c r="T1920" s="40"/>
    </row>
    <row r="1921" spans="11:20">
      <c r="K1921" s="41"/>
      <c r="T1921" s="40"/>
    </row>
    <row r="1922" spans="11:20">
      <c r="K1922" s="41"/>
      <c r="T1922" s="40"/>
    </row>
    <row r="1923" spans="11:20">
      <c r="K1923" s="41"/>
      <c r="T1923" s="40"/>
    </row>
    <row r="1924" spans="11:20">
      <c r="K1924" s="41"/>
      <c r="T1924" s="40"/>
    </row>
    <row r="1925" spans="11:20">
      <c r="K1925" s="41"/>
      <c r="T1925" s="40"/>
    </row>
    <row r="1926" spans="11:20">
      <c r="K1926" s="41"/>
      <c r="T1926" s="40"/>
    </row>
    <row r="1927" spans="11:20">
      <c r="K1927" s="41"/>
      <c r="T1927" s="40"/>
    </row>
    <row r="1928" spans="11:20">
      <c r="K1928" s="41"/>
      <c r="T1928" s="40"/>
    </row>
    <row r="1929" spans="11:20">
      <c r="K1929" s="41"/>
      <c r="T1929" s="40"/>
    </row>
    <row r="1930" spans="11:20">
      <c r="K1930" s="41"/>
      <c r="T1930" s="40"/>
    </row>
    <row r="1931" spans="11:20">
      <c r="K1931" s="41"/>
      <c r="T1931" s="40"/>
    </row>
    <row r="1932" spans="11:20">
      <c r="K1932" s="41"/>
      <c r="T1932" s="40"/>
    </row>
    <row r="1933" spans="11:20">
      <c r="K1933" s="41"/>
      <c r="T1933" s="40"/>
    </row>
    <row r="1934" spans="11:20">
      <c r="K1934" s="41"/>
      <c r="T1934" s="40"/>
    </row>
    <row r="1935" spans="11:20">
      <c r="K1935" s="41"/>
      <c r="T1935" s="40"/>
    </row>
    <row r="1936" spans="11:20">
      <c r="K1936" s="41"/>
      <c r="T1936" s="40"/>
    </row>
    <row r="1937" spans="11:20">
      <c r="K1937" s="41"/>
      <c r="T1937" s="40"/>
    </row>
    <row r="1938" spans="11:20">
      <c r="K1938" s="41"/>
      <c r="T1938" s="40"/>
    </row>
    <row r="1939" spans="11:20">
      <c r="K1939" s="41"/>
      <c r="T1939" s="40"/>
    </row>
    <row r="1940" spans="11:20">
      <c r="K1940" s="41"/>
      <c r="T1940" s="40"/>
    </row>
    <row r="1941" spans="11:20">
      <c r="K1941" s="41"/>
      <c r="T1941" s="40"/>
    </row>
    <row r="1942" spans="11:20">
      <c r="K1942" s="41"/>
      <c r="T1942" s="40"/>
    </row>
    <row r="1943" spans="11:20">
      <c r="K1943" s="41"/>
      <c r="T1943" s="40"/>
    </row>
    <row r="1944" spans="11:20">
      <c r="K1944" s="41"/>
      <c r="T1944" s="40"/>
    </row>
    <row r="1945" spans="11:20">
      <c r="K1945" s="41"/>
      <c r="T1945" s="40"/>
    </row>
    <row r="1946" spans="11:20">
      <c r="K1946" s="41"/>
      <c r="T1946" s="40"/>
    </row>
    <row r="1947" spans="11:20">
      <c r="K1947" s="41"/>
      <c r="T1947" s="40"/>
    </row>
    <row r="1948" spans="11:20">
      <c r="K1948" s="41"/>
      <c r="T1948" s="40"/>
    </row>
    <row r="1949" spans="11:20">
      <c r="K1949" s="41"/>
      <c r="T1949" s="40"/>
    </row>
    <row r="1950" spans="11:20">
      <c r="K1950" s="41"/>
      <c r="T1950" s="40"/>
    </row>
    <row r="1951" spans="11:20">
      <c r="K1951" s="41"/>
      <c r="T1951" s="40"/>
    </row>
    <row r="1952" spans="11:20">
      <c r="K1952" s="41"/>
      <c r="T1952" s="40"/>
    </row>
    <row r="1953" spans="11:20">
      <c r="K1953" s="41"/>
      <c r="T1953" s="40"/>
    </row>
    <row r="1954" spans="11:20">
      <c r="K1954" s="41"/>
      <c r="T1954" s="40"/>
    </row>
    <row r="1955" spans="11:20">
      <c r="K1955" s="41"/>
      <c r="T1955" s="40"/>
    </row>
    <row r="1956" spans="11:20">
      <c r="K1956" s="41"/>
      <c r="T1956" s="40"/>
    </row>
    <row r="1957" spans="11:20">
      <c r="K1957" s="41"/>
      <c r="T1957" s="40"/>
    </row>
    <row r="1958" spans="11:20">
      <c r="K1958" s="41"/>
      <c r="T1958" s="40"/>
    </row>
    <row r="1959" spans="11:20">
      <c r="K1959" s="41"/>
      <c r="T1959" s="40"/>
    </row>
    <row r="1960" spans="11:20">
      <c r="K1960" s="41"/>
      <c r="T1960" s="40"/>
    </row>
    <row r="1961" spans="11:20">
      <c r="K1961" s="41"/>
      <c r="T1961" s="40"/>
    </row>
    <row r="1962" spans="11:20">
      <c r="K1962" s="41"/>
      <c r="T1962" s="40"/>
    </row>
    <row r="1963" spans="11:20">
      <c r="K1963" s="41"/>
      <c r="T1963" s="40"/>
    </row>
    <row r="1964" spans="11:20">
      <c r="K1964" s="41"/>
      <c r="T1964" s="40"/>
    </row>
    <row r="1965" spans="11:20">
      <c r="K1965" s="41"/>
      <c r="T1965" s="40"/>
    </row>
    <row r="1966" spans="11:20">
      <c r="K1966" s="41"/>
      <c r="T1966" s="40"/>
    </row>
    <row r="1967" spans="11:20">
      <c r="K1967" s="41"/>
      <c r="T1967" s="40"/>
    </row>
    <row r="1968" spans="11:20">
      <c r="K1968" s="41"/>
      <c r="T1968" s="40"/>
    </row>
    <row r="1969" spans="11:20">
      <c r="K1969" s="41"/>
      <c r="T1969" s="40"/>
    </row>
    <row r="1970" spans="11:20">
      <c r="K1970" s="41"/>
      <c r="T1970" s="40"/>
    </row>
    <row r="1971" spans="11:20">
      <c r="K1971" s="41"/>
    </row>
    <row r="1972" spans="11:20">
      <c r="K1972" s="41"/>
    </row>
    <row r="1973" spans="11:20">
      <c r="K1973" s="41"/>
    </row>
  </sheetData>
  <protectedRanges>
    <protectedRange sqref="K14:K16" name="Диапазон1_3_1_1_3_11_1_1_3_1_1_2_1_3_3_1_1_4_1_1_2"/>
  </protectedRanges>
  <sortState ref="A10:AR12">
    <sortCondition descending="1" ref="Y10:Y12"/>
  </sortState>
  <mergeCells count="25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J8:J9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Q1974"/>
  <sheetViews>
    <sheetView view="pageBreakPreview" topLeftCell="A7" zoomScale="84" zoomScaleSheetLayoutView="84" workbookViewId="0">
      <selection activeCell="D10" sqref="D10:K13"/>
    </sheetView>
  </sheetViews>
  <sheetFormatPr defaultColWidth="9.140625" defaultRowHeight="12.75"/>
  <cols>
    <col min="1" max="1" width="4.85546875" style="1" customWidth="1"/>
    <col min="2" max="2" width="4.7109375" style="1" hidden="1" customWidth="1"/>
    <col min="3" max="3" width="4.85546875" style="1" hidden="1" customWidth="1"/>
    <col min="4" max="4" width="19.140625" style="1" customWidth="1"/>
    <col min="5" max="5" width="10" style="1" hidden="1" customWidth="1"/>
    <col min="6" max="6" width="4.7109375" style="1" customWidth="1"/>
    <col min="7" max="7" width="34.85546875" style="1" customWidth="1"/>
    <col min="8" max="8" width="9.28515625" style="1" hidden="1" customWidth="1"/>
    <col min="9" max="9" width="16.140625" style="1" customWidth="1"/>
    <col min="10" max="10" width="13" style="1" hidden="1" customWidth="1"/>
    <col min="11" max="11" width="18.42578125" style="1" customWidth="1"/>
    <col min="12" max="12" width="6.140625" style="39" customWidth="1"/>
    <col min="13" max="13" width="9.140625" style="40" customWidth="1"/>
    <col min="14" max="14" width="3.7109375" style="1" customWidth="1"/>
    <col min="15" max="15" width="6.28515625" style="39" customWidth="1"/>
    <col min="16" max="16" width="8.85546875" style="40" customWidth="1"/>
    <col min="17" max="17" width="3.7109375" style="1" customWidth="1"/>
    <col min="18" max="18" width="6.28515625" style="39" customWidth="1"/>
    <col min="19" max="19" width="9.140625" style="40" customWidth="1"/>
    <col min="20" max="20" width="3.7109375" style="1" customWidth="1"/>
    <col min="21" max="22" width="4.85546875" style="1" customWidth="1"/>
    <col min="23" max="23" width="6.42578125" style="1" customWidth="1"/>
    <col min="24" max="24" width="6.28515625" style="1" hidden="1" customWidth="1"/>
    <col min="25" max="25" width="8.7109375" style="40" customWidth="1"/>
    <col min="26" max="16384" width="9.140625" style="1"/>
  </cols>
  <sheetData>
    <row r="1" spans="1:43" ht="63.75" customHeight="1">
      <c r="A1" s="184" t="s">
        <v>119</v>
      </c>
      <c r="B1" s="185"/>
      <c r="C1" s="185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43" s="2" customFormat="1" ht="15.95" customHeight="1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1:43" s="3" customFormat="1" ht="20.25" customHeight="1">
      <c r="A3" s="188" t="s">
        <v>24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43" s="3" customFormat="1" ht="20.25" customHeight="1">
      <c r="A4" s="182" t="s">
        <v>126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</row>
    <row r="5" spans="1:43" s="4" customFormat="1" ht="19.149999999999999" customHeight="1">
      <c r="A5" s="196" t="s">
        <v>212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</row>
    <row r="6" spans="1:43" s="4" customFormat="1" ht="19.14999999999999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43" s="6" customFormat="1" ht="15" customHeight="1">
      <c r="A7" s="47" t="s">
        <v>59</v>
      </c>
      <c r="D7" s="7"/>
      <c r="E7" s="7"/>
      <c r="F7" s="7"/>
      <c r="G7" s="7"/>
      <c r="H7" s="7"/>
      <c r="I7" s="8"/>
      <c r="J7" s="8"/>
      <c r="L7" s="48"/>
      <c r="M7" s="9"/>
      <c r="O7" s="48"/>
      <c r="P7" s="9"/>
      <c r="R7" s="48"/>
      <c r="S7" s="9"/>
      <c r="V7" s="277" t="s">
        <v>115</v>
      </c>
      <c r="Y7" s="49"/>
      <c r="Z7" s="50"/>
    </row>
    <row r="8" spans="1:43" s="10" customFormat="1" ht="20.100000000000001" customHeight="1">
      <c r="A8" s="193" t="s">
        <v>23</v>
      </c>
      <c r="B8" s="190" t="s">
        <v>2</v>
      </c>
      <c r="C8" s="190" t="s">
        <v>10</v>
      </c>
      <c r="D8" s="191" t="s">
        <v>103</v>
      </c>
      <c r="E8" s="191" t="s">
        <v>3</v>
      </c>
      <c r="F8" s="193" t="s">
        <v>11</v>
      </c>
      <c r="G8" s="191" t="s">
        <v>104</v>
      </c>
      <c r="H8" s="191" t="s">
        <v>3</v>
      </c>
      <c r="I8" s="191" t="s">
        <v>4</v>
      </c>
      <c r="J8" s="197" t="s">
        <v>5</v>
      </c>
      <c r="K8" s="191" t="s">
        <v>6</v>
      </c>
      <c r="L8" s="192" t="s">
        <v>94</v>
      </c>
      <c r="M8" s="192"/>
      <c r="N8" s="192"/>
      <c r="O8" s="192" t="s">
        <v>14</v>
      </c>
      <c r="P8" s="192"/>
      <c r="Q8" s="192"/>
      <c r="R8" s="192" t="s">
        <v>48</v>
      </c>
      <c r="S8" s="192"/>
      <c r="T8" s="192"/>
      <c r="U8" s="190" t="s">
        <v>15</v>
      </c>
      <c r="V8" s="190" t="s">
        <v>16</v>
      </c>
      <c r="W8" s="193" t="s">
        <v>17</v>
      </c>
      <c r="X8" s="194" t="s">
        <v>18</v>
      </c>
      <c r="Y8" s="195" t="s">
        <v>19</v>
      </c>
    </row>
    <row r="9" spans="1:43" s="10" customFormat="1" ht="39.950000000000003" customHeight="1">
      <c r="A9" s="193"/>
      <c r="B9" s="190"/>
      <c r="C9" s="190"/>
      <c r="D9" s="191"/>
      <c r="E9" s="191"/>
      <c r="F9" s="193"/>
      <c r="G9" s="191"/>
      <c r="H9" s="191"/>
      <c r="I9" s="191"/>
      <c r="J9" s="198"/>
      <c r="K9" s="191"/>
      <c r="L9" s="11" t="s">
        <v>21</v>
      </c>
      <c r="M9" s="12" t="s">
        <v>22</v>
      </c>
      <c r="N9" s="13" t="s">
        <v>23</v>
      </c>
      <c r="O9" s="11" t="s">
        <v>21</v>
      </c>
      <c r="P9" s="12" t="s">
        <v>22</v>
      </c>
      <c r="Q9" s="13" t="s">
        <v>23</v>
      </c>
      <c r="R9" s="11" t="s">
        <v>21</v>
      </c>
      <c r="S9" s="12" t="s">
        <v>22</v>
      </c>
      <c r="T9" s="13" t="s">
        <v>23</v>
      </c>
      <c r="U9" s="190"/>
      <c r="V9" s="190"/>
      <c r="W9" s="193"/>
      <c r="X9" s="194"/>
      <c r="Y9" s="195"/>
    </row>
    <row r="10" spans="1:43" s="10" customFormat="1" ht="44.25" customHeight="1">
      <c r="A10" s="51">
        <v>1</v>
      </c>
      <c r="B10" s="15"/>
      <c r="C10" s="16"/>
      <c r="D10" s="275" t="s">
        <v>136</v>
      </c>
      <c r="E10" s="274" t="s">
        <v>90</v>
      </c>
      <c r="F10" s="272" t="s">
        <v>8</v>
      </c>
      <c r="G10" s="282" t="s">
        <v>137</v>
      </c>
      <c r="H10" s="274" t="s">
        <v>77</v>
      </c>
      <c r="I10" s="279" t="s">
        <v>91</v>
      </c>
      <c r="J10" s="272" t="s">
        <v>92</v>
      </c>
      <c r="K10" s="278" t="s">
        <v>60</v>
      </c>
      <c r="L10" s="46">
        <v>109.5</v>
      </c>
      <c r="M10" s="45">
        <f>L10/1.7-IF($U10=1,0.5,IF($U10=2,1.5,0))</f>
        <v>64.411764705882348</v>
      </c>
      <c r="N10" s="18">
        <f>RANK(M10,M$10:M$13,0)</f>
        <v>3</v>
      </c>
      <c r="O10" s="46">
        <v>113.5</v>
      </c>
      <c r="P10" s="45">
        <f>O10/1.7-IF($U10=1,0.5,IF($U10=2,1.5,0))</f>
        <v>66.764705882352942</v>
      </c>
      <c r="Q10" s="18">
        <f>RANK(P10,P$10:P$13,0)</f>
        <v>1</v>
      </c>
      <c r="R10" s="46">
        <v>112.5</v>
      </c>
      <c r="S10" s="45">
        <f>R10/1.7-IF($U10=1,0.5,IF($U10=2,1.5,0))</f>
        <v>66.17647058823529</v>
      </c>
      <c r="T10" s="18">
        <f>RANK(S10,S$10:S$13,0)</f>
        <v>1</v>
      </c>
      <c r="U10" s="19"/>
      <c r="V10" s="20"/>
      <c r="W10" s="17">
        <f>L10+O10+R10</f>
        <v>335.5</v>
      </c>
      <c r="X10" s="20"/>
      <c r="Y10" s="45">
        <f>ROUND(SUM(M10,P10,S10)/3,3)</f>
        <v>65.784000000000006</v>
      </c>
    </row>
    <row r="11" spans="1:43" s="10" customFormat="1" ht="44.25" customHeight="1">
      <c r="A11" s="51">
        <v>2</v>
      </c>
      <c r="B11" s="15"/>
      <c r="C11" s="16"/>
      <c r="D11" s="275" t="s">
        <v>140</v>
      </c>
      <c r="E11" s="274" t="s">
        <v>77</v>
      </c>
      <c r="F11" s="272" t="s">
        <v>8</v>
      </c>
      <c r="G11" s="281" t="s">
        <v>135</v>
      </c>
      <c r="H11" s="55" t="s">
        <v>77</v>
      </c>
      <c r="I11" s="272" t="s">
        <v>63</v>
      </c>
      <c r="J11" s="272" t="s">
        <v>63</v>
      </c>
      <c r="K11" s="278" t="s">
        <v>60</v>
      </c>
      <c r="L11" s="46">
        <v>112.5</v>
      </c>
      <c r="M11" s="45">
        <f>L11/1.7-IF($U11=1,0.5,IF($U11=2,1.5,0))</f>
        <v>66.17647058823529</v>
      </c>
      <c r="N11" s="18">
        <f>RANK(M11,M$10:M$13,0)</f>
        <v>1</v>
      </c>
      <c r="O11" s="46">
        <v>110</v>
      </c>
      <c r="P11" s="45">
        <f>O11/1.7-IF($U11=1,0.5,IF($U11=2,1.5,0))</f>
        <v>64.705882352941174</v>
      </c>
      <c r="Q11" s="18">
        <f>RANK(P11,P$10:P$13,0)</f>
        <v>3</v>
      </c>
      <c r="R11" s="46">
        <v>110.5</v>
      </c>
      <c r="S11" s="45">
        <f>R11/1.7-IF($U11=1,0.5,IF($U11=2,1.5,0))</f>
        <v>65</v>
      </c>
      <c r="T11" s="18">
        <f>RANK(S11,S$10:S$13,0)</f>
        <v>2</v>
      </c>
      <c r="U11" s="19"/>
      <c r="V11" s="20"/>
      <c r="W11" s="17">
        <f>L11+O11+R11</f>
        <v>333</v>
      </c>
      <c r="X11" s="20"/>
      <c r="Y11" s="45">
        <f>ROUND(SUM(M11,P11,S11)/3,3)</f>
        <v>65.293999999999997</v>
      </c>
    </row>
    <row r="12" spans="1:43" s="10" customFormat="1" ht="44.25" customHeight="1">
      <c r="A12" s="51">
        <v>3</v>
      </c>
      <c r="B12" s="15"/>
      <c r="C12" s="16"/>
      <c r="D12" s="275" t="s">
        <v>138</v>
      </c>
      <c r="E12" s="274"/>
      <c r="F12" s="272" t="s">
        <v>8</v>
      </c>
      <c r="G12" s="282" t="s">
        <v>139</v>
      </c>
      <c r="H12" s="274" t="s">
        <v>85</v>
      </c>
      <c r="I12" s="272" t="s">
        <v>63</v>
      </c>
      <c r="J12" s="280" t="s">
        <v>63</v>
      </c>
      <c r="K12" s="278" t="s">
        <v>60</v>
      </c>
      <c r="L12" s="46">
        <v>110.5</v>
      </c>
      <c r="M12" s="45">
        <f>L12/1.7-IF($U12=1,0.5,IF($U12=2,1.5,0))</f>
        <v>65</v>
      </c>
      <c r="N12" s="18">
        <f>RANK(M12,M$10:M$13,0)</f>
        <v>2</v>
      </c>
      <c r="O12" s="46">
        <v>111</v>
      </c>
      <c r="P12" s="45">
        <f>O12/1.7-IF($U12=1,0.5,IF($U12=2,1.5,0))</f>
        <v>65.294117647058826</v>
      </c>
      <c r="Q12" s="18">
        <f>RANK(P12,P$10:P$13,0)</f>
        <v>2</v>
      </c>
      <c r="R12" s="46">
        <v>104</v>
      </c>
      <c r="S12" s="45">
        <f>R12/1.7-IF($U12=1,0.5,IF($U12=2,1.5,0))</f>
        <v>61.176470588235297</v>
      </c>
      <c r="T12" s="18">
        <f>RANK(S12,S$10:S$13,0)</f>
        <v>3</v>
      </c>
      <c r="U12" s="19"/>
      <c r="V12" s="20"/>
      <c r="W12" s="17">
        <f>L12+O12+R12</f>
        <v>325.5</v>
      </c>
      <c r="X12" s="20"/>
      <c r="Y12" s="45">
        <f>ROUND(SUM(M12,P12,S12)/3,3)</f>
        <v>63.823999999999998</v>
      </c>
    </row>
    <row r="13" spans="1:43" s="10" customFormat="1" ht="44.25" customHeight="1">
      <c r="A13" s="51"/>
      <c r="B13" s="15"/>
      <c r="C13" s="16"/>
      <c r="D13" s="275" t="s">
        <v>134</v>
      </c>
      <c r="E13" s="274" t="s">
        <v>77</v>
      </c>
      <c r="F13" s="272" t="s">
        <v>8</v>
      </c>
      <c r="G13" s="281" t="s">
        <v>135</v>
      </c>
      <c r="H13" s="55" t="s">
        <v>77</v>
      </c>
      <c r="I13" s="272" t="s">
        <v>63</v>
      </c>
      <c r="J13" s="272" t="s">
        <v>63</v>
      </c>
      <c r="K13" s="278" t="s">
        <v>60</v>
      </c>
      <c r="L13" s="46"/>
      <c r="M13" s="45"/>
      <c r="N13" s="18"/>
      <c r="O13" s="46"/>
      <c r="P13" s="45"/>
      <c r="Q13" s="18"/>
      <c r="R13" s="46"/>
      <c r="S13" s="45"/>
      <c r="T13" s="18"/>
      <c r="U13" s="19"/>
      <c r="V13" s="20"/>
      <c r="W13" s="17"/>
      <c r="X13" s="20"/>
      <c r="Y13" s="45" t="s">
        <v>214</v>
      </c>
    </row>
    <row r="14" spans="1:43" s="35" customFormat="1" ht="15.75">
      <c r="A14" s="21"/>
      <c r="B14" s="22"/>
      <c r="C14" s="22"/>
      <c r="D14" s="23"/>
      <c r="E14" s="24"/>
      <c r="F14" s="24"/>
      <c r="G14" s="25"/>
      <c r="H14" s="26"/>
      <c r="I14" s="27"/>
      <c r="J14" s="28"/>
      <c r="K14" s="29"/>
      <c r="L14" s="30"/>
      <c r="M14" s="31"/>
      <c r="N14" s="32"/>
      <c r="O14" s="30"/>
      <c r="P14" s="31"/>
      <c r="Q14" s="32"/>
      <c r="R14" s="30"/>
      <c r="S14" s="31"/>
      <c r="T14" s="32"/>
      <c r="U14" s="33"/>
      <c r="V14" s="34"/>
      <c r="W14" s="30"/>
      <c r="X14" s="34"/>
      <c r="Y14" s="31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s="64" customFormat="1" ht="33" customHeight="1">
      <c r="A15" s="59"/>
      <c r="B15" s="59"/>
      <c r="C15" s="59"/>
      <c r="D15" s="59" t="s">
        <v>12</v>
      </c>
      <c r="E15" s="59"/>
      <c r="F15" s="59"/>
      <c r="G15" s="59"/>
      <c r="H15" s="60"/>
      <c r="I15" s="61"/>
      <c r="J15" s="60"/>
      <c r="K15" s="62" t="s">
        <v>49</v>
      </c>
      <c r="L15" s="63"/>
      <c r="N15" s="59"/>
      <c r="O15" s="63"/>
      <c r="Q15" s="59"/>
      <c r="R15" s="63"/>
      <c r="T15" s="59"/>
      <c r="U15" s="59"/>
      <c r="V15" s="59"/>
      <c r="W15" s="59"/>
      <c r="X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</row>
    <row r="16" spans="1:43" s="64" customFormat="1" ht="15">
      <c r="A16" s="59"/>
      <c r="B16" s="59"/>
      <c r="C16" s="59"/>
      <c r="D16" s="59"/>
      <c r="E16" s="59"/>
      <c r="F16" s="59"/>
      <c r="G16" s="59"/>
      <c r="H16" s="60"/>
      <c r="I16" s="61"/>
      <c r="J16" s="60"/>
      <c r="K16" s="62"/>
      <c r="L16" s="63"/>
      <c r="N16" s="59"/>
      <c r="O16" s="63"/>
      <c r="Q16" s="59"/>
      <c r="R16" s="63"/>
      <c r="T16" s="59"/>
      <c r="U16" s="59"/>
      <c r="V16" s="59"/>
      <c r="W16" s="59"/>
      <c r="X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</row>
    <row r="17" spans="4:25" s="59" customFormat="1" ht="33" customHeight="1">
      <c r="D17" s="59" t="s">
        <v>9</v>
      </c>
      <c r="K17" s="62" t="s">
        <v>53</v>
      </c>
      <c r="L17" s="63"/>
      <c r="M17" s="64"/>
      <c r="O17" s="63"/>
      <c r="P17" s="64"/>
      <c r="R17" s="63"/>
      <c r="S17" s="64"/>
      <c r="Y17" s="64"/>
    </row>
    <row r="29" spans="4:25">
      <c r="T29" s="40"/>
    </row>
    <row r="30" spans="4:25">
      <c r="T30" s="40"/>
    </row>
    <row r="31" spans="4:25">
      <c r="T31" s="40"/>
    </row>
    <row r="32" spans="4:25">
      <c r="K32" s="41"/>
      <c r="T32" s="40"/>
    </row>
    <row r="33" spans="11:20">
      <c r="K33" s="41"/>
      <c r="T33" s="40"/>
    </row>
    <row r="34" spans="11:20">
      <c r="K34" s="41"/>
      <c r="T34" s="40"/>
    </row>
    <row r="35" spans="11:20">
      <c r="K35" s="41"/>
      <c r="T35" s="40"/>
    </row>
    <row r="36" spans="11:20">
      <c r="K36" s="41"/>
      <c r="T36" s="40"/>
    </row>
    <row r="37" spans="11:20">
      <c r="K37" s="41"/>
      <c r="T37" s="40"/>
    </row>
    <row r="38" spans="11:20">
      <c r="K38" s="41"/>
      <c r="T38" s="40"/>
    </row>
    <row r="39" spans="11:20">
      <c r="K39" s="41"/>
      <c r="T39" s="40"/>
    </row>
    <row r="40" spans="11:20">
      <c r="K40" s="41"/>
      <c r="T40" s="40"/>
    </row>
    <row r="41" spans="11:20">
      <c r="K41" s="41"/>
      <c r="T41" s="40"/>
    </row>
    <row r="42" spans="11:20">
      <c r="K42" s="41"/>
      <c r="T42" s="40"/>
    </row>
    <row r="43" spans="11:20">
      <c r="K43" s="41"/>
      <c r="T43" s="40"/>
    </row>
    <row r="44" spans="11:20">
      <c r="K44" s="41"/>
      <c r="T44" s="40"/>
    </row>
    <row r="45" spans="11:20">
      <c r="K45" s="41"/>
      <c r="T45" s="40"/>
    </row>
    <row r="46" spans="11:20">
      <c r="K46" s="41"/>
      <c r="T46" s="40"/>
    </row>
    <row r="47" spans="11:20">
      <c r="K47" s="41"/>
      <c r="T47" s="40"/>
    </row>
    <row r="48" spans="11:20">
      <c r="K48" s="41"/>
      <c r="T48" s="40"/>
    </row>
    <row r="49" spans="11:20">
      <c r="K49" s="41"/>
      <c r="T49" s="40"/>
    </row>
    <row r="50" spans="11:20">
      <c r="K50" s="41"/>
      <c r="T50" s="40"/>
    </row>
    <row r="51" spans="11:20">
      <c r="K51" s="41"/>
      <c r="T51" s="40"/>
    </row>
    <row r="52" spans="11:20">
      <c r="K52" s="41"/>
      <c r="T52" s="40"/>
    </row>
    <row r="53" spans="11:20">
      <c r="K53" s="41"/>
      <c r="T53" s="40"/>
    </row>
    <row r="54" spans="11:20">
      <c r="K54" s="41"/>
      <c r="T54" s="40"/>
    </row>
    <row r="55" spans="11:20">
      <c r="K55" s="41"/>
      <c r="T55" s="40"/>
    </row>
    <row r="56" spans="11:20">
      <c r="K56" s="41"/>
      <c r="T56" s="40"/>
    </row>
    <row r="57" spans="11:20">
      <c r="K57" s="41"/>
      <c r="T57" s="40"/>
    </row>
    <row r="58" spans="11:20">
      <c r="K58" s="41"/>
      <c r="T58" s="40"/>
    </row>
    <row r="59" spans="11:20">
      <c r="K59" s="41"/>
      <c r="T59" s="40"/>
    </row>
    <row r="60" spans="11:20">
      <c r="K60" s="41"/>
      <c r="T60" s="40"/>
    </row>
    <row r="61" spans="11:20">
      <c r="K61" s="41"/>
      <c r="T61" s="40"/>
    </row>
    <row r="62" spans="11:20">
      <c r="K62" s="41"/>
      <c r="T62" s="40"/>
    </row>
    <row r="63" spans="11:20">
      <c r="K63" s="41"/>
      <c r="T63" s="40"/>
    </row>
    <row r="64" spans="11:20">
      <c r="K64" s="41"/>
      <c r="T64" s="40"/>
    </row>
    <row r="65" spans="11:20">
      <c r="K65" s="41"/>
      <c r="T65" s="40"/>
    </row>
    <row r="66" spans="11:20">
      <c r="K66" s="41"/>
      <c r="T66" s="40"/>
    </row>
    <row r="67" spans="11:20">
      <c r="K67" s="41"/>
      <c r="T67" s="40"/>
    </row>
    <row r="68" spans="11:20">
      <c r="K68" s="41"/>
      <c r="T68" s="40"/>
    </row>
    <row r="69" spans="11:20">
      <c r="K69" s="41"/>
      <c r="T69" s="40"/>
    </row>
    <row r="70" spans="11:20">
      <c r="K70" s="41"/>
      <c r="T70" s="40"/>
    </row>
    <row r="71" spans="11:20">
      <c r="K71" s="41"/>
      <c r="T71" s="40"/>
    </row>
    <row r="72" spans="11:20">
      <c r="K72" s="41"/>
      <c r="T72" s="40"/>
    </row>
    <row r="73" spans="11:20">
      <c r="K73" s="41"/>
      <c r="T73" s="40"/>
    </row>
    <row r="74" spans="11:20">
      <c r="K74" s="41"/>
      <c r="T74" s="40"/>
    </row>
    <row r="75" spans="11:20">
      <c r="K75" s="41"/>
      <c r="T75" s="40"/>
    </row>
    <row r="76" spans="11:20">
      <c r="K76" s="41"/>
      <c r="T76" s="40"/>
    </row>
    <row r="77" spans="11:20">
      <c r="K77" s="41"/>
      <c r="T77" s="40"/>
    </row>
    <row r="78" spans="11:20">
      <c r="K78" s="41"/>
      <c r="T78" s="40"/>
    </row>
    <row r="79" spans="11:20">
      <c r="K79" s="41"/>
      <c r="T79" s="40"/>
    </row>
    <row r="80" spans="11:20">
      <c r="K80" s="41"/>
      <c r="T80" s="40"/>
    </row>
    <row r="81" spans="11:20">
      <c r="K81" s="41"/>
      <c r="T81" s="40"/>
    </row>
    <row r="82" spans="11:20">
      <c r="K82" s="41"/>
      <c r="T82" s="40"/>
    </row>
    <row r="83" spans="11:20">
      <c r="K83" s="41"/>
      <c r="T83" s="40"/>
    </row>
    <row r="84" spans="11:20">
      <c r="K84" s="41"/>
      <c r="T84" s="40"/>
    </row>
    <row r="85" spans="11:20">
      <c r="K85" s="41"/>
      <c r="T85" s="40"/>
    </row>
    <row r="86" spans="11:20">
      <c r="K86" s="41"/>
      <c r="T86" s="40"/>
    </row>
    <row r="87" spans="11:20">
      <c r="K87" s="41"/>
      <c r="T87" s="40"/>
    </row>
    <row r="88" spans="11:20">
      <c r="K88" s="41"/>
      <c r="T88" s="40"/>
    </row>
    <row r="89" spans="11:20">
      <c r="K89" s="41"/>
      <c r="T89" s="40"/>
    </row>
    <row r="90" spans="11:20">
      <c r="K90" s="41"/>
      <c r="T90" s="40"/>
    </row>
    <row r="91" spans="11:20">
      <c r="K91" s="41"/>
      <c r="T91" s="40"/>
    </row>
    <row r="92" spans="11:20">
      <c r="K92" s="41"/>
      <c r="T92" s="40"/>
    </row>
    <row r="93" spans="11:20">
      <c r="K93" s="41"/>
      <c r="T93" s="40"/>
    </row>
    <row r="94" spans="11:20">
      <c r="K94" s="41"/>
      <c r="T94" s="40"/>
    </row>
    <row r="95" spans="11:20">
      <c r="K95" s="41"/>
      <c r="T95" s="40"/>
    </row>
    <row r="96" spans="11:20">
      <c r="K96" s="41"/>
      <c r="T96" s="40"/>
    </row>
    <row r="97" spans="11:20">
      <c r="K97" s="41"/>
      <c r="T97" s="40"/>
    </row>
    <row r="98" spans="11:20">
      <c r="K98" s="41"/>
      <c r="T98" s="40"/>
    </row>
    <row r="99" spans="11:20">
      <c r="K99" s="41"/>
      <c r="T99" s="40"/>
    </row>
    <row r="100" spans="11:20">
      <c r="K100" s="41"/>
      <c r="T100" s="40"/>
    </row>
    <row r="101" spans="11:20">
      <c r="K101" s="41"/>
      <c r="T101" s="40"/>
    </row>
    <row r="102" spans="11:20">
      <c r="K102" s="41"/>
      <c r="T102" s="40"/>
    </row>
    <row r="103" spans="11:20">
      <c r="K103" s="41"/>
      <c r="T103" s="40"/>
    </row>
    <row r="104" spans="11:20">
      <c r="K104" s="41"/>
      <c r="T104" s="40"/>
    </row>
    <row r="105" spans="11:20">
      <c r="K105" s="41"/>
      <c r="T105" s="40"/>
    </row>
    <row r="106" spans="11:20">
      <c r="K106" s="41"/>
      <c r="T106" s="40"/>
    </row>
    <row r="107" spans="11:20">
      <c r="K107" s="41"/>
      <c r="T107" s="40"/>
    </row>
    <row r="108" spans="11:20">
      <c r="K108" s="41"/>
      <c r="T108" s="40"/>
    </row>
    <row r="109" spans="11:20">
      <c r="K109" s="41"/>
      <c r="T109" s="40"/>
    </row>
    <row r="110" spans="11:20">
      <c r="K110" s="41"/>
      <c r="T110" s="40"/>
    </row>
    <row r="111" spans="11:20">
      <c r="K111" s="41"/>
      <c r="T111" s="40"/>
    </row>
    <row r="112" spans="11:20">
      <c r="K112" s="41"/>
      <c r="T112" s="40"/>
    </row>
    <row r="113" spans="11:20">
      <c r="K113" s="41"/>
      <c r="T113" s="40"/>
    </row>
    <row r="114" spans="11:20">
      <c r="K114" s="41"/>
      <c r="T114" s="40"/>
    </row>
    <row r="115" spans="11:20">
      <c r="K115" s="41"/>
      <c r="T115" s="40"/>
    </row>
    <row r="116" spans="11:20">
      <c r="K116" s="41"/>
      <c r="T116" s="40"/>
    </row>
    <row r="117" spans="11:20">
      <c r="K117" s="41"/>
      <c r="T117" s="40"/>
    </row>
    <row r="118" spans="11:20">
      <c r="K118" s="41"/>
      <c r="T118" s="40"/>
    </row>
    <row r="119" spans="11:20">
      <c r="K119" s="41"/>
      <c r="T119" s="40"/>
    </row>
    <row r="120" spans="11:20">
      <c r="K120" s="41"/>
      <c r="T120" s="40"/>
    </row>
    <row r="121" spans="11:20">
      <c r="K121" s="41"/>
      <c r="T121" s="40"/>
    </row>
    <row r="122" spans="11:20">
      <c r="K122" s="41"/>
      <c r="T122" s="40"/>
    </row>
    <row r="123" spans="11:20">
      <c r="K123" s="41"/>
      <c r="T123" s="40"/>
    </row>
    <row r="124" spans="11:20">
      <c r="K124" s="41"/>
      <c r="T124" s="40"/>
    </row>
    <row r="125" spans="11:20">
      <c r="K125" s="41"/>
      <c r="T125" s="40"/>
    </row>
    <row r="126" spans="11:20">
      <c r="K126" s="41"/>
      <c r="T126" s="40"/>
    </row>
    <row r="127" spans="11:20">
      <c r="K127" s="41"/>
      <c r="T127" s="40"/>
    </row>
    <row r="128" spans="11:20">
      <c r="K128" s="41"/>
      <c r="T128" s="40"/>
    </row>
    <row r="129" spans="11:20">
      <c r="K129" s="41"/>
      <c r="T129" s="40"/>
    </row>
    <row r="130" spans="11:20">
      <c r="K130" s="41"/>
      <c r="T130" s="40"/>
    </row>
    <row r="131" spans="11:20">
      <c r="K131" s="41"/>
      <c r="T131" s="40"/>
    </row>
    <row r="132" spans="11:20">
      <c r="K132" s="41"/>
      <c r="T132" s="40"/>
    </row>
    <row r="133" spans="11:20">
      <c r="K133" s="41"/>
      <c r="T133" s="40"/>
    </row>
    <row r="134" spans="11:20">
      <c r="K134" s="41"/>
      <c r="T134" s="40"/>
    </row>
    <row r="135" spans="11:20">
      <c r="K135" s="41"/>
      <c r="T135" s="40"/>
    </row>
    <row r="136" spans="11:20">
      <c r="K136" s="41"/>
      <c r="T136" s="40"/>
    </row>
    <row r="137" spans="11:20">
      <c r="K137" s="41"/>
      <c r="T137" s="40"/>
    </row>
    <row r="138" spans="11:20">
      <c r="K138" s="41"/>
      <c r="T138" s="40"/>
    </row>
    <row r="139" spans="11:20">
      <c r="K139" s="41"/>
      <c r="T139" s="40"/>
    </row>
    <row r="140" spans="11:20">
      <c r="K140" s="41"/>
      <c r="T140" s="40"/>
    </row>
    <row r="141" spans="11:20">
      <c r="K141" s="41"/>
      <c r="T141" s="40"/>
    </row>
    <row r="142" spans="11:20">
      <c r="K142" s="41"/>
      <c r="T142" s="40"/>
    </row>
    <row r="143" spans="11:20">
      <c r="K143" s="41"/>
      <c r="T143" s="40"/>
    </row>
    <row r="144" spans="11:20">
      <c r="K144" s="41"/>
      <c r="T144" s="40"/>
    </row>
    <row r="145" spans="11:20">
      <c r="K145" s="41"/>
      <c r="T145" s="40"/>
    </row>
    <row r="146" spans="11:20">
      <c r="K146" s="41"/>
      <c r="T146" s="40"/>
    </row>
    <row r="147" spans="11:20">
      <c r="K147" s="41"/>
      <c r="T147" s="40"/>
    </row>
    <row r="148" spans="11:20">
      <c r="K148" s="41"/>
      <c r="T148" s="40"/>
    </row>
    <row r="149" spans="11:20">
      <c r="K149" s="41"/>
      <c r="T149" s="40"/>
    </row>
    <row r="150" spans="11:20">
      <c r="K150" s="41"/>
      <c r="T150" s="40"/>
    </row>
    <row r="151" spans="11:20">
      <c r="K151" s="41"/>
      <c r="T151" s="40"/>
    </row>
    <row r="152" spans="11:20">
      <c r="K152" s="41"/>
      <c r="T152" s="40"/>
    </row>
    <row r="153" spans="11:20">
      <c r="K153" s="41"/>
      <c r="T153" s="40"/>
    </row>
    <row r="154" spans="11:20">
      <c r="K154" s="41"/>
      <c r="T154" s="40"/>
    </row>
    <row r="155" spans="11:20">
      <c r="K155" s="41"/>
      <c r="T155" s="40"/>
    </row>
    <row r="156" spans="11:20">
      <c r="K156" s="41"/>
      <c r="T156" s="40"/>
    </row>
    <row r="157" spans="11:20">
      <c r="K157" s="41"/>
      <c r="T157" s="40"/>
    </row>
    <row r="158" spans="11:20">
      <c r="K158" s="41"/>
      <c r="T158" s="40"/>
    </row>
    <row r="159" spans="11:20">
      <c r="K159" s="41"/>
      <c r="T159" s="40"/>
    </row>
    <row r="160" spans="11:20">
      <c r="K160" s="41"/>
      <c r="T160" s="40"/>
    </row>
    <row r="161" spans="11:20">
      <c r="K161" s="41"/>
      <c r="T161" s="40"/>
    </row>
    <row r="162" spans="11:20">
      <c r="K162" s="41"/>
      <c r="T162" s="40"/>
    </row>
    <row r="163" spans="11:20">
      <c r="K163" s="41"/>
      <c r="T163" s="40"/>
    </row>
    <row r="164" spans="11:20">
      <c r="K164" s="41"/>
      <c r="T164" s="40"/>
    </row>
    <row r="165" spans="11:20">
      <c r="K165" s="41"/>
      <c r="T165" s="40"/>
    </row>
    <row r="166" spans="11:20">
      <c r="K166" s="41"/>
      <c r="T166" s="40"/>
    </row>
    <row r="167" spans="11:20">
      <c r="K167" s="41"/>
      <c r="T167" s="40"/>
    </row>
    <row r="168" spans="11:20">
      <c r="K168" s="41"/>
      <c r="T168" s="40"/>
    </row>
    <row r="169" spans="11:20">
      <c r="K169" s="41"/>
      <c r="T169" s="40"/>
    </row>
    <row r="170" spans="11:20">
      <c r="K170" s="41"/>
      <c r="T170" s="40"/>
    </row>
    <row r="171" spans="11:20">
      <c r="K171" s="41"/>
      <c r="T171" s="40"/>
    </row>
    <row r="172" spans="11:20">
      <c r="K172" s="41"/>
      <c r="T172" s="40"/>
    </row>
    <row r="173" spans="11:20">
      <c r="K173" s="41"/>
      <c r="T173" s="40"/>
    </row>
    <row r="174" spans="11:20">
      <c r="K174" s="41"/>
      <c r="T174" s="40"/>
    </row>
    <row r="175" spans="11:20">
      <c r="K175" s="41"/>
      <c r="T175" s="40"/>
    </row>
    <row r="176" spans="11:20">
      <c r="K176" s="41"/>
      <c r="T176" s="40"/>
    </row>
    <row r="177" spans="11:20">
      <c r="K177" s="41"/>
      <c r="T177" s="40"/>
    </row>
    <row r="178" spans="11:20">
      <c r="K178" s="41"/>
      <c r="T178" s="40"/>
    </row>
    <row r="179" spans="11:20">
      <c r="K179" s="41"/>
      <c r="T179" s="40"/>
    </row>
    <row r="180" spans="11:20">
      <c r="K180" s="41"/>
      <c r="T180" s="40"/>
    </row>
    <row r="181" spans="11:20">
      <c r="K181" s="41"/>
      <c r="T181" s="40"/>
    </row>
    <row r="182" spans="11:20">
      <c r="K182" s="41"/>
      <c r="T182" s="40"/>
    </row>
    <row r="183" spans="11:20">
      <c r="K183" s="41"/>
      <c r="T183" s="40"/>
    </row>
    <row r="184" spans="11:20">
      <c r="K184" s="41"/>
      <c r="T184" s="40"/>
    </row>
    <row r="185" spans="11:20">
      <c r="K185" s="41"/>
      <c r="T185" s="40"/>
    </row>
    <row r="186" spans="11:20">
      <c r="K186" s="41"/>
      <c r="T186" s="40"/>
    </row>
    <row r="187" spans="11:20">
      <c r="K187" s="41"/>
      <c r="T187" s="40"/>
    </row>
    <row r="188" spans="11:20">
      <c r="K188" s="41"/>
      <c r="T188" s="40"/>
    </row>
    <row r="189" spans="11:20">
      <c r="K189" s="41"/>
      <c r="T189" s="40"/>
    </row>
    <row r="190" spans="11:20">
      <c r="K190" s="41"/>
      <c r="T190" s="40"/>
    </row>
    <row r="191" spans="11:20">
      <c r="K191" s="41"/>
      <c r="T191" s="40"/>
    </row>
    <row r="192" spans="11:20">
      <c r="K192" s="41"/>
      <c r="T192" s="40"/>
    </row>
    <row r="193" spans="11:20">
      <c r="K193" s="41"/>
      <c r="T193" s="40"/>
    </row>
    <row r="194" spans="11:20">
      <c r="K194" s="41"/>
      <c r="T194" s="40"/>
    </row>
    <row r="195" spans="11:20">
      <c r="K195" s="41"/>
      <c r="T195" s="40"/>
    </row>
    <row r="196" spans="11:20">
      <c r="K196" s="41"/>
      <c r="T196" s="40"/>
    </row>
    <row r="197" spans="11:20">
      <c r="K197" s="41"/>
      <c r="T197" s="40"/>
    </row>
    <row r="198" spans="11:20">
      <c r="K198" s="41"/>
      <c r="T198" s="40"/>
    </row>
    <row r="199" spans="11:20">
      <c r="K199" s="41"/>
      <c r="T199" s="40"/>
    </row>
    <row r="200" spans="11:20">
      <c r="K200" s="41"/>
      <c r="T200" s="40"/>
    </row>
    <row r="201" spans="11:20">
      <c r="K201" s="41"/>
      <c r="T201" s="40"/>
    </row>
    <row r="202" spans="11:20">
      <c r="K202" s="41"/>
      <c r="T202" s="40"/>
    </row>
    <row r="203" spans="11:20">
      <c r="K203" s="41"/>
      <c r="T203" s="40"/>
    </row>
    <row r="204" spans="11:20">
      <c r="K204" s="41"/>
      <c r="T204" s="40"/>
    </row>
    <row r="205" spans="11:20">
      <c r="K205" s="41"/>
      <c r="T205" s="40"/>
    </row>
    <row r="206" spans="11:20">
      <c r="K206" s="41"/>
      <c r="T206" s="40"/>
    </row>
    <row r="207" spans="11:20">
      <c r="K207" s="41"/>
      <c r="T207" s="40"/>
    </row>
    <row r="208" spans="11:20">
      <c r="K208" s="41"/>
      <c r="T208" s="40"/>
    </row>
    <row r="209" spans="11:20">
      <c r="K209" s="41"/>
      <c r="T209" s="40"/>
    </row>
    <row r="210" spans="11:20">
      <c r="K210" s="41"/>
      <c r="T210" s="40"/>
    </row>
    <row r="211" spans="11:20">
      <c r="K211" s="41"/>
      <c r="T211" s="40"/>
    </row>
    <row r="212" spans="11:20">
      <c r="K212" s="41"/>
      <c r="T212" s="40"/>
    </row>
    <row r="213" spans="11:20">
      <c r="K213" s="41"/>
      <c r="T213" s="40"/>
    </row>
    <row r="214" spans="11:20">
      <c r="K214" s="41"/>
      <c r="T214" s="40"/>
    </row>
    <row r="215" spans="11:20">
      <c r="K215" s="41"/>
      <c r="T215" s="40"/>
    </row>
    <row r="216" spans="11:20">
      <c r="K216" s="41"/>
      <c r="T216" s="40"/>
    </row>
    <row r="217" spans="11:20">
      <c r="K217" s="41"/>
      <c r="T217" s="40"/>
    </row>
    <row r="218" spans="11:20">
      <c r="K218" s="41"/>
      <c r="T218" s="40"/>
    </row>
    <row r="219" spans="11:20">
      <c r="K219" s="41"/>
      <c r="T219" s="40"/>
    </row>
    <row r="220" spans="11:20">
      <c r="K220" s="41"/>
      <c r="T220" s="40"/>
    </row>
    <row r="221" spans="11:20">
      <c r="K221" s="41"/>
      <c r="T221" s="40"/>
    </row>
    <row r="222" spans="11:20">
      <c r="K222" s="41"/>
      <c r="T222" s="40"/>
    </row>
    <row r="223" spans="11:20">
      <c r="K223" s="41"/>
      <c r="T223" s="40"/>
    </row>
    <row r="224" spans="11:20">
      <c r="K224" s="41"/>
      <c r="T224" s="40"/>
    </row>
    <row r="225" spans="11:20">
      <c r="K225" s="41"/>
      <c r="T225" s="40"/>
    </row>
    <row r="226" spans="11:20">
      <c r="K226" s="41"/>
      <c r="T226" s="40"/>
    </row>
    <row r="227" spans="11:20">
      <c r="K227" s="41"/>
      <c r="T227" s="40"/>
    </row>
    <row r="228" spans="11:20">
      <c r="K228" s="41"/>
      <c r="T228" s="40"/>
    </row>
    <row r="229" spans="11:20">
      <c r="K229" s="41"/>
      <c r="T229" s="40"/>
    </row>
    <row r="230" spans="11:20">
      <c r="K230" s="41"/>
      <c r="T230" s="40"/>
    </row>
    <row r="231" spans="11:20">
      <c r="K231" s="41"/>
      <c r="T231" s="40"/>
    </row>
    <row r="232" spans="11:20">
      <c r="K232" s="41"/>
      <c r="T232" s="40"/>
    </row>
    <row r="233" spans="11:20">
      <c r="K233" s="41"/>
      <c r="T233" s="40"/>
    </row>
    <row r="234" spans="11:20">
      <c r="K234" s="41"/>
      <c r="T234" s="40"/>
    </row>
    <row r="235" spans="11:20">
      <c r="K235" s="41"/>
      <c r="T235" s="40"/>
    </row>
    <row r="236" spans="11:20">
      <c r="K236" s="41"/>
      <c r="T236" s="40"/>
    </row>
    <row r="237" spans="11:20">
      <c r="K237" s="41"/>
      <c r="T237" s="40"/>
    </row>
    <row r="238" spans="11:20">
      <c r="K238" s="41"/>
      <c r="T238" s="40"/>
    </row>
    <row r="239" spans="11:20">
      <c r="K239" s="41"/>
      <c r="T239" s="40"/>
    </row>
    <row r="240" spans="11:20">
      <c r="K240" s="41"/>
      <c r="T240" s="40"/>
    </row>
    <row r="241" spans="11:20">
      <c r="K241" s="41"/>
      <c r="T241" s="40"/>
    </row>
    <row r="242" spans="11:20">
      <c r="K242" s="41"/>
      <c r="T242" s="40"/>
    </row>
    <row r="243" spans="11:20">
      <c r="K243" s="41"/>
      <c r="T243" s="40"/>
    </row>
    <row r="244" spans="11:20">
      <c r="K244" s="41"/>
      <c r="T244" s="40"/>
    </row>
    <row r="245" spans="11:20">
      <c r="K245" s="41"/>
      <c r="T245" s="40"/>
    </row>
    <row r="246" spans="11:20">
      <c r="K246" s="41"/>
      <c r="T246" s="40"/>
    </row>
    <row r="247" spans="11:20">
      <c r="K247" s="41"/>
      <c r="T247" s="40"/>
    </row>
    <row r="248" spans="11:20">
      <c r="K248" s="41"/>
      <c r="T248" s="40"/>
    </row>
    <row r="249" spans="11:20">
      <c r="K249" s="41"/>
      <c r="T249" s="40"/>
    </row>
    <row r="250" spans="11:20">
      <c r="K250" s="41"/>
      <c r="T250" s="40"/>
    </row>
    <row r="251" spans="11:20">
      <c r="K251" s="41"/>
      <c r="T251" s="40"/>
    </row>
    <row r="252" spans="11:20">
      <c r="K252" s="41"/>
      <c r="T252" s="40"/>
    </row>
    <row r="253" spans="11:20">
      <c r="K253" s="41"/>
      <c r="T253" s="40"/>
    </row>
    <row r="254" spans="11:20">
      <c r="K254" s="41"/>
      <c r="T254" s="40"/>
    </row>
    <row r="255" spans="11:20">
      <c r="K255" s="41"/>
      <c r="T255" s="40"/>
    </row>
    <row r="256" spans="11:20">
      <c r="K256" s="41"/>
      <c r="T256" s="40"/>
    </row>
    <row r="257" spans="11:20">
      <c r="K257" s="41"/>
      <c r="T257" s="40"/>
    </row>
    <row r="258" spans="11:20">
      <c r="K258" s="41"/>
      <c r="T258" s="40"/>
    </row>
    <row r="259" spans="11:20">
      <c r="K259" s="41"/>
      <c r="T259" s="40"/>
    </row>
    <row r="260" spans="11:20">
      <c r="K260" s="41"/>
      <c r="T260" s="40"/>
    </row>
    <row r="261" spans="11:20">
      <c r="K261" s="41"/>
      <c r="T261" s="40"/>
    </row>
    <row r="262" spans="11:20">
      <c r="K262" s="41"/>
      <c r="T262" s="40"/>
    </row>
    <row r="263" spans="11:20">
      <c r="K263" s="41"/>
      <c r="T263" s="40"/>
    </row>
    <row r="264" spans="11:20">
      <c r="K264" s="41"/>
      <c r="T264" s="40"/>
    </row>
    <row r="265" spans="11:20">
      <c r="K265" s="41"/>
      <c r="T265" s="40"/>
    </row>
    <row r="266" spans="11:20">
      <c r="K266" s="41"/>
      <c r="T266" s="40"/>
    </row>
    <row r="267" spans="11:20">
      <c r="K267" s="41"/>
      <c r="T267" s="40"/>
    </row>
    <row r="268" spans="11:20">
      <c r="K268" s="41"/>
      <c r="T268" s="40"/>
    </row>
    <row r="269" spans="11:20">
      <c r="K269" s="41"/>
      <c r="T269" s="40"/>
    </row>
    <row r="270" spans="11:20">
      <c r="K270" s="41"/>
      <c r="T270" s="40"/>
    </row>
    <row r="271" spans="11:20">
      <c r="K271" s="41"/>
      <c r="T271" s="40"/>
    </row>
    <row r="272" spans="11:20">
      <c r="K272" s="41"/>
      <c r="T272" s="40"/>
    </row>
    <row r="273" spans="11:20">
      <c r="K273" s="41"/>
      <c r="T273" s="40"/>
    </row>
    <row r="274" spans="11:20">
      <c r="K274" s="41"/>
      <c r="T274" s="40"/>
    </row>
    <row r="275" spans="11:20">
      <c r="K275" s="41"/>
      <c r="T275" s="40"/>
    </row>
    <row r="276" spans="11:20">
      <c r="K276" s="41"/>
      <c r="T276" s="40"/>
    </row>
    <row r="277" spans="11:20">
      <c r="K277" s="41"/>
      <c r="T277" s="40"/>
    </row>
    <row r="278" spans="11:20">
      <c r="K278" s="41"/>
      <c r="T278" s="40"/>
    </row>
    <row r="279" spans="11:20">
      <c r="K279" s="41"/>
      <c r="T279" s="40"/>
    </row>
    <row r="280" spans="11:20">
      <c r="K280" s="41"/>
      <c r="T280" s="40"/>
    </row>
    <row r="281" spans="11:20">
      <c r="K281" s="41"/>
      <c r="T281" s="40"/>
    </row>
    <row r="282" spans="11:20">
      <c r="K282" s="41"/>
      <c r="T282" s="40"/>
    </row>
    <row r="283" spans="11:20">
      <c r="K283" s="41"/>
      <c r="T283" s="40"/>
    </row>
    <row r="284" spans="11:20">
      <c r="K284" s="41"/>
      <c r="T284" s="40"/>
    </row>
    <row r="285" spans="11:20">
      <c r="K285" s="41"/>
      <c r="T285" s="40"/>
    </row>
    <row r="286" spans="11:20">
      <c r="K286" s="41"/>
      <c r="T286" s="40"/>
    </row>
    <row r="287" spans="11:20">
      <c r="K287" s="41"/>
      <c r="T287" s="40"/>
    </row>
    <row r="288" spans="11:20">
      <c r="K288" s="41"/>
      <c r="T288" s="40"/>
    </row>
    <row r="289" spans="11:20">
      <c r="K289" s="41"/>
      <c r="T289" s="40"/>
    </row>
    <row r="290" spans="11:20">
      <c r="K290" s="41"/>
      <c r="T290" s="40"/>
    </row>
    <row r="291" spans="11:20">
      <c r="K291" s="41"/>
      <c r="T291" s="40"/>
    </row>
    <row r="292" spans="11:20">
      <c r="K292" s="41"/>
      <c r="T292" s="40"/>
    </row>
    <row r="293" spans="11:20">
      <c r="K293" s="41"/>
      <c r="T293" s="40"/>
    </row>
    <row r="294" spans="11:20">
      <c r="K294" s="41"/>
      <c r="T294" s="40"/>
    </row>
    <row r="295" spans="11:20">
      <c r="K295" s="41"/>
      <c r="T295" s="40"/>
    </row>
    <row r="296" spans="11:20">
      <c r="K296" s="41"/>
      <c r="T296" s="40"/>
    </row>
    <row r="297" spans="11:20">
      <c r="K297" s="41"/>
      <c r="T297" s="40"/>
    </row>
    <row r="298" spans="11:20">
      <c r="K298" s="41"/>
      <c r="T298" s="40"/>
    </row>
    <row r="299" spans="11:20">
      <c r="K299" s="41"/>
      <c r="T299" s="40"/>
    </row>
    <row r="300" spans="11:20">
      <c r="K300" s="41"/>
      <c r="T300" s="40"/>
    </row>
    <row r="301" spans="11:20">
      <c r="K301" s="41"/>
      <c r="T301" s="40"/>
    </row>
    <row r="302" spans="11:20">
      <c r="K302" s="41"/>
      <c r="T302" s="40"/>
    </row>
    <row r="303" spans="11:20">
      <c r="K303" s="41"/>
      <c r="T303" s="40"/>
    </row>
    <row r="304" spans="11:20">
      <c r="K304" s="41"/>
      <c r="T304" s="40"/>
    </row>
    <row r="305" spans="11:20">
      <c r="K305" s="41"/>
      <c r="T305" s="40"/>
    </row>
    <row r="306" spans="11:20">
      <c r="K306" s="41"/>
      <c r="T306" s="40"/>
    </row>
    <row r="307" spans="11:20">
      <c r="K307" s="41"/>
      <c r="T307" s="40"/>
    </row>
    <row r="308" spans="11:20">
      <c r="K308" s="41"/>
      <c r="T308" s="40"/>
    </row>
    <row r="309" spans="11:20">
      <c r="K309" s="41"/>
      <c r="T309" s="40"/>
    </row>
    <row r="310" spans="11:20">
      <c r="K310" s="41"/>
      <c r="T310" s="40"/>
    </row>
    <row r="311" spans="11:20">
      <c r="K311" s="41"/>
      <c r="T311" s="40"/>
    </row>
    <row r="312" spans="11:20">
      <c r="K312" s="41"/>
      <c r="T312" s="40"/>
    </row>
    <row r="313" spans="11:20">
      <c r="K313" s="41"/>
      <c r="T313" s="40"/>
    </row>
    <row r="314" spans="11:20">
      <c r="K314" s="41"/>
      <c r="T314" s="40"/>
    </row>
    <row r="315" spans="11:20">
      <c r="K315" s="41"/>
      <c r="T315" s="40"/>
    </row>
    <row r="316" spans="11:20">
      <c r="K316" s="41"/>
      <c r="T316" s="40"/>
    </row>
    <row r="317" spans="11:20">
      <c r="K317" s="41"/>
      <c r="T317" s="40"/>
    </row>
    <row r="318" spans="11:20">
      <c r="K318" s="41"/>
      <c r="T318" s="40"/>
    </row>
    <row r="319" spans="11:20">
      <c r="K319" s="41"/>
      <c r="T319" s="40"/>
    </row>
    <row r="320" spans="11:20">
      <c r="K320" s="41"/>
      <c r="T320" s="40"/>
    </row>
    <row r="321" spans="11:20">
      <c r="K321" s="41"/>
      <c r="T321" s="40"/>
    </row>
    <row r="322" spans="11:20">
      <c r="K322" s="41"/>
      <c r="T322" s="40"/>
    </row>
    <row r="323" spans="11:20">
      <c r="K323" s="41"/>
      <c r="T323" s="40"/>
    </row>
    <row r="324" spans="11:20">
      <c r="K324" s="41"/>
      <c r="T324" s="40"/>
    </row>
    <row r="325" spans="11:20">
      <c r="K325" s="41"/>
      <c r="T325" s="40"/>
    </row>
    <row r="326" spans="11:20">
      <c r="K326" s="41"/>
      <c r="T326" s="40"/>
    </row>
    <row r="327" spans="11:20">
      <c r="K327" s="41"/>
      <c r="T327" s="40"/>
    </row>
    <row r="328" spans="11:20">
      <c r="K328" s="41"/>
      <c r="T328" s="40"/>
    </row>
    <row r="329" spans="11:20">
      <c r="K329" s="41"/>
      <c r="T329" s="40"/>
    </row>
    <row r="330" spans="11:20">
      <c r="K330" s="41"/>
      <c r="T330" s="40"/>
    </row>
    <row r="331" spans="11:20">
      <c r="K331" s="41"/>
      <c r="T331" s="40"/>
    </row>
    <row r="332" spans="11:20">
      <c r="K332" s="41"/>
      <c r="T332" s="40"/>
    </row>
    <row r="333" spans="11:20">
      <c r="K333" s="41"/>
      <c r="T333" s="40"/>
    </row>
    <row r="334" spans="11:20">
      <c r="K334" s="41"/>
      <c r="T334" s="40"/>
    </row>
    <row r="335" spans="11:20">
      <c r="K335" s="41"/>
      <c r="T335" s="40"/>
    </row>
    <row r="336" spans="11:20">
      <c r="K336" s="41"/>
      <c r="T336" s="40"/>
    </row>
    <row r="337" spans="11:20">
      <c r="K337" s="41"/>
      <c r="T337" s="40"/>
    </row>
    <row r="338" spans="11:20">
      <c r="K338" s="41"/>
      <c r="T338" s="40"/>
    </row>
    <row r="339" spans="11:20">
      <c r="K339" s="41"/>
      <c r="T339" s="40"/>
    </row>
    <row r="340" spans="11:20">
      <c r="K340" s="41"/>
      <c r="T340" s="40"/>
    </row>
    <row r="341" spans="11:20">
      <c r="K341" s="41"/>
      <c r="T341" s="40"/>
    </row>
    <row r="342" spans="11:20">
      <c r="K342" s="41"/>
      <c r="T342" s="40"/>
    </row>
    <row r="343" spans="11:20">
      <c r="K343" s="41"/>
      <c r="T343" s="40"/>
    </row>
    <row r="344" spans="11:20">
      <c r="K344" s="41"/>
      <c r="T344" s="40"/>
    </row>
    <row r="345" spans="11:20">
      <c r="K345" s="41"/>
      <c r="T345" s="40"/>
    </row>
    <row r="346" spans="11:20">
      <c r="K346" s="41"/>
      <c r="T346" s="40"/>
    </row>
    <row r="347" spans="11:20">
      <c r="K347" s="41"/>
      <c r="T347" s="40"/>
    </row>
    <row r="348" spans="11:20">
      <c r="K348" s="41"/>
      <c r="T348" s="40"/>
    </row>
    <row r="349" spans="11:20">
      <c r="K349" s="41"/>
      <c r="T349" s="40"/>
    </row>
    <row r="350" spans="11:20">
      <c r="K350" s="41"/>
      <c r="T350" s="40"/>
    </row>
    <row r="351" spans="11:20">
      <c r="K351" s="41"/>
      <c r="T351" s="40"/>
    </row>
    <row r="352" spans="11:20">
      <c r="K352" s="41"/>
      <c r="T352" s="40"/>
    </row>
    <row r="353" spans="11:20">
      <c r="K353" s="41"/>
      <c r="T353" s="40"/>
    </row>
    <row r="354" spans="11:20">
      <c r="K354" s="41"/>
      <c r="T354" s="40"/>
    </row>
    <row r="355" spans="11:20">
      <c r="K355" s="41"/>
      <c r="T355" s="40"/>
    </row>
    <row r="356" spans="11:20">
      <c r="K356" s="41"/>
      <c r="T356" s="40"/>
    </row>
    <row r="357" spans="11:20">
      <c r="K357" s="41"/>
      <c r="T357" s="40"/>
    </row>
    <row r="358" spans="11:20">
      <c r="K358" s="41"/>
      <c r="T358" s="40"/>
    </row>
    <row r="359" spans="11:20">
      <c r="K359" s="41"/>
      <c r="T359" s="40"/>
    </row>
    <row r="360" spans="11:20">
      <c r="K360" s="41"/>
      <c r="T360" s="40"/>
    </row>
    <row r="361" spans="11:20">
      <c r="K361" s="41"/>
      <c r="T361" s="40"/>
    </row>
    <row r="362" spans="11:20">
      <c r="K362" s="41"/>
      <c r="T362" s="40"/>
    </row>
    <row r="363" spans="11:20">
      <c r="K363" s="41"/>
      <c r="T363" s="40"/>
    </row>
    <row r="364" spans="11:20">
      <c r="K364" s="41"/>
      <c r="T364" s="40"/>
    </row>
    <row r="365" spans="11:20">
      <c r="K365" s="41"/>
      <c r="T365" s="40"/>
    </row>
    <row r="366" spans="11:20">
      <c r="K366" s="41"/>
      <c r="T366" s="40"/>
    </row>
    <row r="367" spans="11:20">
      <c r="K367" s="41"/>
      <c r="T367" s="40"/>
    </row>
    <row r="368" spans="11:20">
      <c r="K368" s="41"/>
      <c r="T368" s="40"/>
    </row>
    <row r="369" spans="11:20">
      <c r="K369" s="41"/>
      <c r="T369" s="40"/>
    </row>
    <row r="370" spans="11:20">
      <c r="K370" s="41"/>
      <c r="T370" s="40"/>
    </row>
    <row r="371" spans="11:20">
      <c r="K371" s="41"/>
      <c r="T371" s="40"/>
    </row>
    <row r="372" spans="11:20">
      <c r="K372" s="41"/>
      <c r="T372" s="40"/>
    </row>
    <row r="373" spans="11:20">
      <c r="K373" s="41"/>
      <c r="T373" s="40"/>
    </row>
    <row r="374" spans="11:20">
      <c r="K374" s="41"/>
      <c r="T374" s="40"/>
    </row>
    <row r="375" spans="11:20">
      <c r="K375" s="41"/>
      <c r="T375" s="40"/>
    </row>
    <row r="376" spans="11:20">
      <c r="K376" s="41"/>
      <c r="T376" s="40"/>
    </row>
    <row r="377" spans="11:20">
      <c r="K377" s="41"/>
      <c r="T377" s="40"/>
    </row>
    <row r="378" spans="11:20">
      <c r="K378" s="41"/>
      <c r="T378" s="40"/>
    </row>
    <row r="379" spans="11:20">
      <c r="K379" s="41"/>
      <c r="T379" s="40"/>
    </row>
    <row r="380" spans="11:20">
      <c r="K380" s="41"/>
      <c r="T380" s="40"/>
    </row>
    <row r="381" spans="11:20">
      <c r="K381" s="41"/>
      <c r="T381" s="40"/>
    </row>
    <row r="382" spans="11:20">
      <c r="K382" s="41"/>
      <c r="T382" s="40"/>
    </row>
    <row r="383" spans="11:20">
      <c r="K383" s="41"/>
      <c r="T383" s="40"/>
    </row>
    <row r="384" spans="11:20">
      <c r="K384" s="41"/>
      <c r="T384" s="40"/>
    </row>
    <row r="385" spans="11:20">
      <c r="K385" s="41"/>
      <c r="T385" s="40"/>
    </row>
    <row r="386" spans="11:20">
      <c r="K386" s="41"/>
      <c r="T386" s="40"/>
    </row>
    <row r="387" spans="11:20">
      <c r="K387" s="41"/>
      <c r="T387" s="40"/>
    </row>
    <row r="388" spans="11:20">
      <c r="K388" s="41"/>
      <c r="T388" s="40"/>
    </row>
    <row r="389" spans="11:20">
      <c r="K389" s="41"/>
      <c r="T389" s="40"/>
    </row>
    <row r="390" spans="11:20">
      <c r="K390" s="41"/>
      <c r="T390" s="40"/>
    </row>
    <row r="391" spans="11:20">
      <c r="K391" s="41"/>
      <c r="T391" s="40"/>
    </row>
    <row r="392" spans="11:20">
      <c r="K392" s="41"/>
      <c r="T392" s="40"/>
    </row>
    <row r="393" spans="11:20">
      <c r="K393" s="41"/>
      <c r="T393" s="40"/>
    </row>
    <row r="394" spans="11:20">
      <c r="K394" s="41"/>
      <c r="T394" s="40"/>
    </row>
    <row r="395" spans="11:20">
      <c r="K395" s="41"/>
      <c r="T395" s="40"/>
    </row>
    <row r="396" spans="11:20">
      <c r="K396" s="41"/>
      <c r="T396" s="40"/>
    </row>
    <row r="397" spans="11:20">
      <c r="K397" s="41"/>
      <c r="T397" s="40"/>
    </row>
    <row r="398" spans="11:20">
      <c r="K398" s="41"/>
      <c r="T398" s="40"/>
    </row>
    <row r="399" spans="11:20">
      <c r="K399" s="41"/>
      <c r="T399" s="40"/>
    </row>
    <row r="400" spans="11:20">
      <c r="K400" s="41"/>
      <c r="T400" s="40"/>
    </row>
    <row r="401" spans="11:20">
      <c r="K401" s="41"/>
      <c r="T401" s="40"/>
    </row>
    <row r="402" spans="11:20">
      <c r="K402" s="41"/>
      <c r="T402" s="40"/>
    </row>
    <row r="403" spans="11:20">
      <c r="K403" s="41"/>
      <c r="T403" s="40"/>
    </row>
    <row r="404" spans="11:20">
      <c r="K404" s="41"/>
      <c r="T404" s="40"/>
    </row>
    <row r="405" spans="11:20">
      <c r="K405" s="41"/>
      <c r="T405" s="40"/>
    </row>
    <row r="406" spans="11:20">
      <c r="K406" s="41"/>
      <c r="T406" s="40"/>
    </row>
    <row r="407" spans="11:20">
      <c r="K407" s="41"/>
      <c r="T407" s="40"/>
    </row>
    <row r="408" spans="11:20">
      <c r="K408" s="41"/>
      <c r="T408" s="40"/>
    </row>
    <row r="409" spans="11:20">
      <c r="K409" s="41"/>
      <c r="T409" s="40"/>
    </row>
    <row r="410" spans="11:20">
      <c r="K410" s="41"/>
      <c r="T410" s="40"/>
    </row>
    <row r="411" spans="11:20">
      <c r="K411" s="41"/>
      <c r="T411" s="40"/>
    </row>
    <row r="412" spans="11:20">
      <c r="K412" s="41"/>
      <c r="T412" s="40"/>
    </row>
    <row r="413" spans="11:20">
      <c r="K413" s="41"/>
      <c r="T413" s="40"/>
    </row>
    <row r="414" spans="11:20">
      <c r="K414" s="41"/>
      <c r="T414" s="40"/>
    </row>
    <row r="415" spans="11:20">
      <c r="K415" s="41"/>
      <c r="T415" s="40"/>
    </row>
    <row r="416" spans="11:20">
      <c r="K416" s="41"/>
      <c r="T416" s="40"/>
    </row>
    <row r="417" spans="11:20">
      <c r="K417" s="41"/>
      <c r="T417" s="40"/>
    </row>
    <row r="418" spans="11:20">
      <c r="K418" s="41"/>
      <c r="T418" s="40"/>
    </row>
    <row r="419" spans="11:20">
      <c r="K419" s="41"/>
      <c r="T419" s="40"/>
    </row>
    <row r="420" spans="11:20">
      <c r="K420" s="41"/>
      <c r="T420" s="40"/>
    </row>
    <row r="421" spans="11:20">
      <c r="K421" s="41"/>
      <c r="T421" s="40"/>
    </row>
    <row r="422" spans="11:20">
      <c r="K422" s="41"/>
      <c r="T422" s="40"/>
    </row>
    <row r="423" spans="11:20">
      <c r="K423" s="41"/>
      <c r="T423" s="40"/>
    </row>
    <row r="424" spans="11:20">
      <c r="K424" s="41"/>
      <c r="T424" s="40"/>
    </row>
    <row r="425" spans="11:20">
      <c r="K425" s="41"/>
      <c r="T425" s="40"/>
    </row>
    <row r="426" spans="11:20">
      <c r="K426" s="41"/>
      <c r="T426" s="40"/>
    </row>
    <row r="427" spans="11:20">
      <c r="K427" s="41"/>
      <c r="T427" s="40"/>
    </row>
    <row r="428" spans="11:20">
      <c r="K428" s="41"/>
      <c r="T428" s="40"/>
    </row>
    <row r="429" spans="11:20">
      <c r="K429" s="41"/>
      <c r="T429" s="40"/>
    </row>
    <row r="430" spans="11:20">
      <c r="K430" s="41"/>
      <c r="T430" s="40"/>
    </row>
    <row r="431" spans="11:20">
      <c r="K431" s="41"/>
      <c r="T431" s="40"/>
    </row>
    <row r="432" spans="11:20">
      <c r="K432" s="41"/>
      <c r="T432" s="40"/>
    </row>
    <row r="433" spans="11:20">
      <c r="K433" s="41"/>
      <c r="T433" s="40"/>
    </row>
    <row r="434" spans="11:20">
      <c r="K434" s="41"/>
      <c r="T434" s="40"/>
    </row>
    <row r="435" spans="11:20">
      <c r="K435" s="41"/>
      <c r="T435" s="40"/>
    </row>
    <row r="436" spans="11:20">
      <c r="K436" s="41"/>
      <c r="T436" s="40"/>
    </row>
    <row r="437" spans="11:20">
      <c r="K437" s="41"/>
      <c r="T437" s="40"/>
    </row>
    <row r="438" spans="11:20">
      <c r="K438" s="41"/>
      <c r="T438" s="40"/>
    </row>
    <row r="439" spans="11:20">
      <c r="K439" s="41"/>
      <c r="T439" s="40"/>
    </row>
    <row r="440" spans="11:20">
      <c r="K440" s="41"/>
      <c r="T440" s="40"/>
    </row>
    <row r="441" spans="11:20">
      <c r="K441" s="41"/>
      <c r="T441" s="40"/>
    </row>
    <row r="442" spans="11:20">
      <c r="K442" s="41"/>
      <c r="T442" s="40"/>
    </row>
    <row r="443" spans="11:20">
      <c r="K443" s="41"/>
      <c r="T443" s="40"/>
    </row>
    <row r="444" spans="11:20">
      <c r="K444" s="41"/>
      <c r="T444" s="40"/>
    </row>
    <row r="445" spans="11:20">
      <c r="K445" s="41"/>
      <c r="T445" s="40"/>
    </row>
    <row r="446" spans="11:20">
      <c r="K446" s="41"/>
      <c r="T446" s="40"/>
    </row>
    <row r="447" spans="11:20">
      <c r="K447" s="41"/>
      <c r="T447" s="40"/>
    </row>
    <row r="448" spans="11:20">
      <c r="K448" s="41"/>
      <c r="T448" s="40"/>
    </row>
    <row r="449" spans="11:20">
      <c r="K449" s="41"/>
      <c r="T449" s="40"/>
    </row>
    <row r="450" spans="11:20">
      <c r="K450" s="41"/>
      <c r="T450" s="40"/>
    </row>
    <row r="451" spans="11:20">
      <c r="K451" s="41"/>
      <c r="T451" s="40"/>
    </row>
    <row r="452" spans="11:20">
      <c r="K452" s="41"/>
      <c r="T452" s="40"/>
    </row>
    <row r="453" spans="11:20">
      <c r="K453" s="41"/>
      <c r="T453" s="40"/>
    </row>
    <row r="454" spans="11:20">
      <c r="K454" s="41"/>
      <c r="T454" s="40"/>
    </row>
    <row r="455" spans="11:20">
      <c r="K455" s="41"/>
      <c r="T455" s="40"/>
    </row>
    <row r="456" spans="11:20">
      <c r="K456" s="41"/>
      <c r="T456" s="40"/>
    </row>
    <row r="457" spans="11:20">
      <c r="K457" s="41"/>
      <c r="T457" s="40"/>
    </row>
    <row r="458" spans="11:20">
      <c r="K458" s="41"/>
      <c r="T458" s="40"/>
    </row>
    <row r="459" spans="11:20">
      <c r="K459" s="41"/>
      <c r="T459" s="40"/>
    </row>
    <row r="460" spans="11:20">
      <c r="K460" s="41"/>
      <c r="T460" s="40"/>
    </row>
    <row r="461" spans="11:20">
      <c r="K461" s="41"/>
      <c r="T461" s="40"/>
    </row>
    <row r="462" spans="11:20">
      <c r="K462" s="41"/>
      <c r="T462" s="40"/>
    </row>
    <row r="463" spans="11:20">
      <c r="K463" s="41"/>
      <c r="T463" s="40"/>
    </row>
    <row r="464" spans="11:20">
      <c r="K464" s="41"/>
      <c r="T464" s="40"/>
    </row>
    <row r="465" spans="11:20">
      <c r="K465" s="41"/>
      <c r="T465" s="40"/>
    </row>
    <row r="466" spans="11:20">
      <c r="K466" s="41"/>
      <c r="T466" s="40"/>
    </row>
    <row r="467" spans="11:20">
      <c r="K467" s="41"/>
      <c r="T467" s="40"/>
    </row>
    <row r="468" spans="11:20">
      <c r="K468" s="41"/>
      <c r="T468" s="40"/>
    </row>
    <row r="469" spans="11:20">
      <c r="K469" s="41"/>
      <c r="T469" s="40"/>
    </row>
    <row r="470" spans="11:20">
      <c r="K470" s="41"/>
      <c r="T470" s="40"/>
    </row>
    <row r="471" spans="11:20">
      <c r="K471" s="41"/>
      <c r="T471" s="40"/>
    </row>
    <row r="472" spans="11:20">
      <c r="K472" s="41"/>
      <c r="T472" s="40"/>
    </row>
    <row r="473" spans="11:20">
      <c r="K473" s="41"/>
      <c r="T473" s="40"/>
    </row>
    <row r="474" spans="11:20">
      <c r="K474" s="41"/>
      <c r="T474" s="40"/>
    </row>
    <row r="475" spans="11:20">
      <c r="K475" s="41"/>
      <c r="T475" s="40"/>
    </row>
    <row r="476" spans="11:20">
      <c r="K476" s="41"/>
      <c r="T476" s="40"/>
    </row>
    <row r="477" spans="11:20">
      <c r="K477" s="41"/>
      <c r="T477" s="40"/>
    </row>
    <row r="478" spans="11:20">
      <c r="K478" s="41"/>
      <c r="T478" s="40"/>
    </row>
    <row r="479" spans="11:20">
      <c r="K479" s="41"/>
      <c r="T479" s="40"/>
    </row>
    <row r="480" spans="11:20">
      <c r="K480" s="41"/>
      <c r="T480" s="40"/>
    </row>
    <row r="481" spans="11:20">
      <c r="K481" s="41"/>
      <c r="T481" s="40"/>
    </row>
    <row r="482" spans="11:20">
      <c r="K482" s="41"/>
      <c r="T482" s="40"/>
    </row>
    <row r="483" spans="11:20">
      <c r="K483" s="41"/>
      <c r="T483" s="40"/>
    </row>
    <row r="484" spans="11:20">
      <c r="K484" s="41"/>
      <c r="T484" s="40"/>
    </row>
    <row r="485" spans="11:20">
      <c r="K485" s="41"/>
      <c r="T485" s="40"/>
    </row>
    <row r="486" spans="11:20">
      <c r="K486" s="41"/>
      <c r="T486" s="40"/>
    </row>
    <row r="487" spans="11:20">
      <c r="K487" s="41"/>
      <c r="T487" s="40"/>
    </row>
    <row r="488" spans="11:20">
      <c r="K488" s="41"/>
      <c r="T488" s="40"/>
    </row>
    <row r="489" spans="11:20">
      <c r="K489" s="41"/>
      <c r="T489" s="40"/>
    </row>
    <row r="490" spans="11:20">
      <c r="K490" s="41"/>
      <c r="T490" s="40"/>
    </row>
    <row r="491" spans="11:20">
      <c r="K491" s="41"/>
      <c r="T491" s="40"/>
    </row>
    <row r="492" spans="11:20">
      <c r="K492" s="41"/>
      <c r="T492" s="40"/>
    </row>
    <row r="493" spans="11:20">
      <c r="K493" s="41"/>
      <c r="T493" s="40"/>
    </row>
    <row r="494" spans="11:20">
      <c r="K494" s="41"/>
      <c r="T494" s="40"/>
    </row>
    <row r="495" spans="11:20">
      <c r="K495" s="41"/>
      <c r="T495" s="40"/>
    </row>
    <row r="496" spans="11:20">
      <c r="K496" s="41"/>
      <c r="T496" s="40"/>
    </row>
    <row r="497" spans="11:20">
      <c r="K497" s="41"/>
      <c r="T497" s="40"/>
    </row>
    <row r="498" spans="11:20">
      <c r="K498" s="41"/>
      <c r="T498" s="40"/>
    </row>
    <row r="499" spans="11:20">
      <c r="K499" s="41"/>
      <c r="T499" s="40"/>
    </row>
    <row r="500" spans="11:20">
      <c r="K500" s="41"/>
      <c r="T500" s="40"/>
    </row>
    <row r="501" spans="11:20">
      <c r="K501" s="41"/>
      <c r="T501" s="40"/>
    </row>
    <row r="502" spans="11:20">
      <c r="K502" s="41"/>
      <c r="T502" s="40"/>
    </row>
    <row r="503" spans="11:20">
      <c r="K503" s="41"/>
      <c r="T503" s="40"/>
    </row>
    <row r="504" spans="11:20">
      <c r="K504" s="41"/>
      <c r="T504" s="40"/>
    </row>
    <row r="505" spans="11:20">
      <c r="K505" s="41"/>
      <c r="T505" s="40"/>
    </row>
    <row r="506" spans="11:20">
      <c r="K506" s="41"/>
      <c r="T506" s="40"/>
    </row>
    <row r="507" spans="11:20">
      <c r="K507" s="41"/>
      <c r="T507" s="40"/>
    </row>
    <row r="508" spans="11:20">
      <c r="K508" s="41"/>
      <c r="T508" s="40"/>
    </row>
    <row r="509" spans="11:20">
      <c r="K509" s="41"/>
      <c r="T509" s="40"/>
    </row>
    <row r="510" spans="11:20">
      <c r="K510" s="41"/>
      <c r="T510" s="40"/>
    </row>
    <row r="511" spans="11:20">
      <c r="K511" s="41"/>
      <c r="T511" s="40"/>
    </row>
    <row r="512" spans="11:20">
      <c r="K512" s="41"/>
      <c r="T512" s="40"/>
    </row>
    <row r="513" spans="11:20">
      <c r="K513" s="41"/>
      <c r="T513" s="40"/>
    </row>
    <row r="514" spans="11:20">
      <c r="K514" s="41"/>
      <c r="T514" s="40"/>
    </row>
    <row r="515" spans="11:20">
      <c r="K515" s="41"/>
      <c r="T515" s="40"/>
    </row>
    <row r="516" spans="11:20">
      <c r="K516" s="41"/>
      <c r="T516" s="40"/>
    </row>
    <row r="517" spans="11:20">
      <c r="K517" s="41"/>
      <c r="T517" s="40"/>
    </row>
    <row r="518" spans="11:20">
      <c r="K518" s="41"/>
      <c r="T518" s="40"/>
    </row>
    <row r="519" spans="11:20">
      <c r="K519" s="41"/>
      <c r="T519" s="40"/>
    </row>
    <row r="520" spans="11:20">
      <c r="K520" s="41"/>
      <c r="T520" s="40"/>
    </row>
    <row r="521" spans="11:20">
      <c r="K521" s="41"/>
      <c r="T521" s="40"/>
    </row>
    <row r="522" spans="11:20">
      <c r="K522" s="41"/>
      <c r="T522" s="40"/>
    </row>
    <row r="523" spans="11:20">
      <c r="K523" s="41"/>
      <c r="T523" s="40"/>
    </row>
    <row r="524" spans="11:20">
      <c r="K524" s="41"/>
      <c r="T524" s="40"/>
    </row>
    <row r="525" spans="11:20">
      <c r="K525" s="41"/>
      <c r="T525" s="40"/>
    </row>
    <row r="526" spans="11:20">
      <c r="K526" s="41"/>
      <c r="T526" s="40"/>
    </row>
    <row r="527" spans="11:20">
      <c r="K527" s="41"/>
      <c r="T527" s="40"/>
    </row>
    <row r="528" spans="11:20">
      <c r="K528" s="41"/>
      <c r="T528" s="40"/>
    </row>
    <row r="529" spans="11:20">
      <c r="K529" s="41"/>
      <c r="T529" s="40"/>
    </row>
    <row r="530" spans="11:20">
      <c r="K530" s="41"/>
      <c r="T530" s="40"/>
    </row>
    <row r="531" spans="11:20">
      <c r="K531" s="41"/>
      <c r="T531" s="40"/>
    </row>
    <row r="532" spans="11:20">
      <c r="K532" s="41"/>
      <c r="T532" s="40"/>
    </row>
    <row r="533" spans="11:20">
      <c r="K533" s="41"/>
      <c r="T533" s="40"/>
    </row>
    <row r="534" spans="11:20">
      <c r="K534" s="41"/>
      <c r="T534" s="40"/>
    </row>
    <row r="535" spans="11:20">
      <c r="K535" s="41"/>
      <c r="T535" s="40"/>
    </row>
    <row r="536" spans="11:20">
      <c r="K536" s="41"/>
      <c r="T536" s="40"/>
    </row>
    <row r="537" spans="11:20">
      <c r="K537" s="41"/>
      <c r="T537" s="40"/>
    </row>
    <row r="538" spans="11:20">
      <c r="K538" s="41"/>
      <c r="T538" s="40"/>
    </row>
    <row r="539" spans="11:20">
      <c r="K539" s="41"/>
      <c r="T539" s="40"/>
    </row>
    <row r="540" spans="11:20">
      <c r="K540" s="41"/>
      <c r="T540" s="40"/>
    </row>
    <row r="541" spans="11:20">
      <c r="K541" s="41"/>
      <c r="T541" s="40"/>
    </row>
    <row r="542" spans="11:20">
      <c r="K542" s="41"/>
      <c r="T542" s="40"/>
    </row>
    <row r="543" spans="11:20">
      <c r="K543" s="41"/>
      <c r="T543" s="40"/>
    </row>
    <row r="544" spans="11:20">
      <c r="K544" s="41"/>
      <c r="T544" s="40"/>
    </row>
    <row r="545" spans="11:20">
      <c r="K545" s="41"/>
      <c r="T545" s="40"/>
    </row>
    <row r="546" spans="11:20">
      <c r="K546" s="41"/>
      <c r="T546" s="40"/>
    </row>
    <row r="547" spans="11:20">
      <c r="K547" s="41"/>
      <c r="T547" s="40"/>
    </row>
    <row r="548" spans="11:20">
      <c r="K548" s="41"/>
      <c r="T548" s="40"/>
    </row>
    <row r="549" spans="11:20">
      <c r="K549" s="41"/>
      <c r="T549" s="40"/>
    </row>
    <row r="550" spans="11:20">
      <c r="K550" s="41"/>
      <c r="T550" s="40"/>
    </row>
    <row r="551" spans="11:20">
      <c r="K551" s="41"/>
      <c r="T551" s="40"/>
    </row>
    <row r="552" spans="11:20">
      <c r="K552" s="41"/>
      <c r="T552" s="40"/>
    </row>
    <row r="553" spans="11:20">
      <c r="K553" s="41"/>
      <c r="T553" s="40"/>
    </row>
    <row r="554" spans="11:20">
      <c r="K554" s="41"/>
      <c r="T554" s="40"/>
    </row>
    <row r="555" spans="11:20">
      <c r="K555" s="41"/>
      <c r="T555" s="40"/>
    </row>
    <row r="556" spans="11:20">
      <c r="K556" s="41"/>
      <c r="T556" s="40"/>
    </row>
    <row r="557" spans="11:20">
      <c r="K557" s="41"/>
      <c r="T557" s="40"/>
    </row>
    <row r="558" spans="11:20">
      <c r="K558" s="41"/>
      <c r="T558" s="40"/>
    </row>
    <row r="559" spans="11:20">
      <c r="K559" s="41"/>
      <c r="T559" s="40"/>
    </row>
    <row r="560" spans="11:20">
      <c r="K560" s="41"/>
      <c r="T560" s="40"/>
    </row>
    <row r="561" spans="11:20">
      <c r="K561" s="41"/>
      <c r="T561" s="40"/>
    </row>
    <row r="562" spans="11:20">
      <c r="K562" s="41"/>
      <c r="T562" s="40"/>
    </row>
    <row r="563" spans="11:20">
      <c r="K563" s="41"/>
      <c r="T563" s="40"/>
    </row>
    <row r="564" spans="11:20">
      <c r="K564" s="41"/>
      <c r="T564" s="40"/>
    </row>
    <row r="565" spans="11:20">
      <c r="K565" s="41"/>
      <c r="T565" s="40"/>
    </row>
    <row r="566" spans="11:20">
      <c r="K566" s="41"/>
      <c r="T566" s="40"/>
    </row>
    <row r="567" spans="11:20">
      <c r="K567" s="41"/>
      <c r="T567" s="40"/>
    </row>
    <row r="568" spans="11:20">
      <c r="K568" s="41"/>
      <c r="T568" s="40"/>
    </row>
    <row r="569" spans="11:20">
      <c r="K569" s="41"/>
      <c r="T569" s="40"/>
    </row>
    <row r="570" spans="11:20">
      <c r="K570" s="41"/>
      <c r="T570" s="40"/>
    </row>
    <row r="571" spans="11:20">
      <c r="K571" s="41"/>
      <c r="T571" s="40"/>
    </row>
    <row r="572" spans="11:20">
      <c r="K572" s="41"/>
      <c r="T572" s="40"/>
    </row>
    <row r="573" spans="11:20">
      <c r="K573" s="41"/>
      <c r="T573" s="40"/>
    </row>
    <row r="574" spans="11:20">
      <c r="K574" s="41"/>
      <c r="T574" s="40"/>
    </row>
    <row r="575" spans="11:20">
      <c r="K575" s="41"/>
      <c r="T575" s="40"/>
    </row>
    <row r="576" spans="11:20">
      <c r="K576" s="41"/>
      <c r="T576" s="40"/>
    </row>
    <row r="577" spans="11:20">
      <c r="K577" s="41"/>
      <c r="T577" s="40"/>
    </row>
    <row r="578" spans="11:20">
      <c r="K578" s="41"/>
      <c r="T578" s="40"/>
    </row>
    <row r="579" spans="11:20">
      <c r="K579" s="41"/>
      <c r="T579" s="40"/>
    </row>
    <row r="580" spans="11:20">
      <c r="K580" s="41"/>
      <c r="T580" s="40"/>
    </row>
    <row r="581" spans="11:20">
      <c r="K581" s="41"/>
      <c r="T581" s="40"/>
    </row>
    <row r="582" spans="11:20">
      <c r="K582" s="41"/>
      <c r="T582" s="40"/>
    </row>
    <row r="583" spans="11:20">
      <c r="K583" s="41"/>
      <c r="T583" s="40"/>
    </row>
    <row r="584" spans="11:20">
      <c r="K584" s="41"/>
      <c r="T584" s="40"/>
    </row>
    <row r="585" spans="11:20">
      <c r="K585" s="41"/>
      <c r="T585" s="40"/>
    </row>
    <row r="586" spans="11:20">
      <c r="K586" s="41"/>
      <c r="T586" s="40"/>
    </row>
    <row r="587" spans="11:20">
      <c r="K587" s="41"/>
      <c r="T587" s="40"/>
    </row>
    <row r="588" spans="11:20">
      <c r="K588" s="41"/>
      <c r="T588" s="40"/>
    </row>
    <row r="589" spans="11:20">
      <c r="K589" s="41"/>
      <c r="T589" s="40"/>
    </row>
    <row r="590" spans="11:20">
      <c r="K590" s="41"/>
      <c r="T590" s="40"/>
    </row>
    <row r="591" spans="11:20">
      <c r="K591" s="41"/>
      <c r="T591" s="40"/>
    </row>
    <row r="592" spans="11:20">
      <c r="K592" s="41"/>
      <c r="T592" s="40"/>
    </row>
    <row r="593" spans="11:20">
      <c r="K593" s="41"/>
      <c r="T593" s="40"/>
    </row>
    <row r="594" spans="11:20">
      <c r="K594" s="41"/>
      <c r="T594" s="40"/>
    </row>
    <row r="595" spans="11:20">
      <c r="K595" s="41"/>
      <c r="T595" s="40"/>
    </row>
    <row r="596" spans="11:20">
      <c r="K596" s="41"/>
      <c r="T596" s="40"/>
    </row>
    <row r="597" spans="11:20">
      <c r="K597" s="41"/>
      <c r="T597" s="40"/>
    </row>
    <row r="598" spans="11:20">
      <c r="K598" s="41"/>
      <c r="T598" s="40"/>
    </row>
    <row r="599" spans="11:20">
      <c r="K599" s="41"/>
      <c r="T599" s="40"/>
    </row>
    <row r="600" spans="11:20">
      <c r="K600" s="41"/>
      <c r="T600" s="40"/>
    </row>
    <row r="601" spans="11:20">
      <c r="K601" s="41"/>
      <c r="T601" s="40"/>
    </row>
    <row r="602" spans="11:20">
      <c r="K602" s="41"/>
      <c r="T602" s="40"/>
    </row>
    <row r="603" spans="11:20">
      <c r="K603" s="41"/>
      <c r="T603" s="40"/>
    </row>
    <row r="604" spans="11:20">
      <c r="K604" s="41"/>
      <c r="T604" s="40"/>
    </row>
    <row r="605" spans="11:20">
      <c r="K605" s="41"/>
      <c r="T605" s="40"/>
    </row>
    <row r="606" spans="11:20">
      <c r="K606" s="41"/>
      <c r="T606" s="40"/>
    </row>
    <row r="607" spans="11:20">
      <c r="K607" s="41"/>
      <c r="T607" s="40"/>
    </row>
    <row r="608" spans="11:20">
      <c r="K608" s="41"/>
      <c r="T608" s="40"/>
    </row>
    <row r="609" spans="11:20">
      <c r="K609" s="41"/>
      <c r="T609" s="40"/>
    </row>
    <row r="610" spans="11:20">
      <c r="K610" s="41"/>
      <c r="T610" s="40"/>
    </row>
    <row r="611" spans="11:20">
      <c r="K611" s="41"/>
      <c r="T611" s="40"/>
    </row>
    <row r="612" spans="11:20">
      <c r="K612" s="41"/>
      <c r="T612" s="40"/>
    </row>
    <row r="613" spans="11:20">
      <c r="K613" s="41"/>
      <c r="T613" s="40"/>
    </row>
    <row r="614" spans="11:20">
      <c r="K614" s="41"/>
      <c r="T614" s="40"/>
    </row>
    <row r="615" spans="11:20">
      <c r="K615" s="41"/>
      <c r="T615" s="40"/>
    </row>
    <row r="616" spans="11:20">
      <c r="K616" s="41"/>
      <c r="T616" s="40"/>
    </row>
    <row r="617" spans="11:20">
      <c r="K617" s="41"/>
      <c r="T617" s="40"/>
    </row>
    <row r="618" spans="11:20">
      <c r="K618" s="41"/>
      <c r="T618" s="40"/>
    </row>
    <row r="619" spans="11:20">
      <c r="K619" s="41"/>
      <c r="T619" s="40"/>
    </row>
    <row r="620" spans="11:20">
      <c r="K620" s="41"/>
      <c r="T620" s="40"/>
    </row>
    <row r="621" spans="11:20">
      <c r="K621" s="41"/>
      <c r="T621" s="40"/>
    </row>
    <row r="622" spans="11:20">
      <c r="K622" s="41"/>
      <c r="T622" s="40"/>
    </row>
    <row r="623" spans="11:20">
      <c r="K623" s="41"/>
      <c r="T623" s="40"/>
    </row>
    <row r="624" spans="11:20">
      <c r="K624" s="41"/>
      <c r="T624" s="40"/>
    </row>
    <row r="625" spans="11:20">
      <c r="K625" s="41"/>
      <c r="T625" s="40"/>
    </row>
    <row r="626" spans="11:20">
      <c r="K626" s="41"/>
      <c r="T626" s="40"/>
    </row>
    <row r="627" spans="11:20">
      <c r="K627" s="41"/>
      <c r="T627" s="40"/>
    </row>
    <row r="628" spans="11:20">
      <c r="K628" s="41"/>
      <c r="T628" s="40"/>
    </row>
    <row r="629" spans="11:20">
      <c r="K629" s="41"/>
      <c r="T629" s="40"/>
    </row>
    <row r="630" spans="11:20">
      <c r="K630" s="41"/>
      <c r="T630" s="40"/>
    </row>
    <row r="631" spans="11:20">
      <c r="K631" s="41"/>
      <c r="T631" s="40"/>
    </row>
    <row r="632" spans="11:20">
      <c r="K632" s="41"/>
      <c r="T632" s="40"/>
    </row>
    <row r="633" spans="11:20">
      <c r="K633" s="41"/>
      <c r="T633" s="40"/>
    </row>
    <row r="634" spans="11:20">
      <c r="K634" s="41"/>
      <c r="T634" s="40"/>
    </row>
    <row r="635" spans="11:20">
      <c r="K635" s="41"/>
      <c r="T635" s="40"/>
    </row>
    <row r="636" spans="11:20">
      <c r="K636" s="41"/>
      <c r="T636" s="40"/>
    </row>
    <row r="637" spans="11:20">
      <c r="K637" s="41"/>
      <c r="T637" s="40"/>
    </row>
    <row r="638" spans="11:20">
      <c r="K638" s="41"/>
      <c r="T638" s="40"/>
    </row>
    <row r="639" spans="11:20">
      <c r="K639" s="41"/>
      <c r="T639" s="40"/>
    </row>
    <row r="640" spans="11:20">
      <c r="K640" s="41"/>
      <c r="T640" s="40"/>
    </row>
    <row r="641" spans="11:20">
      <c r="K641" s="41"/>
      <c r="T641" s="40"/>
    </row>
    <row r="642" spans="11:20">
      <c r="K642" s="41"/>
      <c r="T642" s="40"/>
    </row>
    <row r="643" spans="11:20">
      <c r="K643" s="41"/>
      <c r="T643" s="40"/>
    </row>
    <row r="644" spans="11:20">
      <c r="K644" s="41"/>
      <c r="T644" s="40"/>
    </row>
    <row r="645" spans="11:20">
      <c r="K645" s="41"/>
      <c r="T645" s="40"/>
    </row>
    <row r="646" spans="11:20">
      <c r="K646" s="41"/>
      <c r="T646" s="40"/>
    </row>
    <row r="647" spans="11:20">
      <c r="K647" s="41"/>
      <c r="T647" s="40"/>
    </row>
    <row r="648" spans="11:20">
      <c r="K648" s="41"/>
      <c r="T648" s="40"/>
    </row>
    <row r="649" spans="11:20">
      <c r="K649" s="41"/>
      <c r="T649" s="40"/>
    </row>
    <row r="650" spans="11:20">
      <c r="K650" s="41"/>
      <c r="T650" s="40"/>
    </row>
    <row r="651" spans="11:20">
      <c r="K651" s="41"/>
      <c r="T651" s="40"/>
    </row>
    <row r="652" spans="11:20">
      <c r="K652" s="41"/>
      <c r="T652" s="40"/>
    </row>
    <row r="653" spans="11:20">
      <c r="K653" s="41"/>
      <c r="T653" s="40"/>
    </row>
    <row r="654" spans="11:20">
      <c r="K654" s="41"/>
      <c r="T654" s="40"/>
    </row>
    <row r="655" spans="11:20">
      <c r="K655" s="41"/>
      <c r="T655" s="40"/>
    </row>
    <row r="656" spans="11:20">
      <c r="K656" s="41"/>
      <c r="T656" s="40"/>
    </row>
    <row r="657" spans="11:20">
      <c r="K657" s="41"/>
      <c r="T657" s="40"/>
    </row>
    <row r="658" spans="11:20">
      <c r="K658" s="41"/>
      <c r="T658" s="40"/>
    </row>
    <row r="659" spans="11:20">
      <c r="K659" s="41"/>
      <c r="T659" s="40"/>
    </row>
    <row r="660" spans="11:20">
      <c r="K660" s="41"/>
      <c r="T660" s="40"/>
    </row>
    <row r="661" spans="11:20">
      <c r="K661" s="41"/>
      <c r="T661" s="40"/>
    </row>
    <row r="662" spans="11:20">
      <c r="K662" s="41"/>
      <c r="T662" s="40"/>
    </row>
    <row r="663" spans="11:20">
      <c r="K663" s="41"/>
      <c r="T663" s="40"/>
    </row>
    <row r="664" spans="11:20">
      <c r="K664" s="41"/>
      <c r="T664" s="40"/>
    </row>
    <row r="665" spans="11:20">
      <c r="K665" s="41"/>
      <c r="T665" s="40"/>
    </row>
    <row r="666" spans="11:20">
      <c r="K666" s="41"/>
      <c r="T666" s="40"/>
    </row>
    <row r="667" spans="11:20">
      <c r="K667" s="41"/>
      <c r="T667" s="40"/>
    </row>
    <row r="668" spans="11:20">
      <c r="K668" s="41"/>
      <c r="T668" s="40"/>
    </row>
    <row r="669" spans="11:20">
      <c r="K669" s="41"/>
      <c r="T669" s="40"/>
    </row>
    <row r="670" spans="11:20">
      <c r="K670" s="41"/>
      <c r="T670" s="40"/>
    </row>
    <row r="671" spans="11:20">
      <c r="K671" s="41"/>
      <c r="T671" s="40"/>
    </row>
    <row r="672" spans="11:20">
      <c r="K672" s="41"/>
      <c r="T672" s="40"/>
    </row>
    <row r="673" spans="11:20">
      <c r="K673" s="41"/>
      <c r="T673" s="40"/>
    </row>
    <row r="674" spans="11:20">
      <c r="K674" s="41"/>
      <c r="T674" s="40"/>
    </row>
    <row r="675" spans="11:20">
      <c r="K675" s="41"/>
      <c r="T675" s="40"/>
    </row>
    <row r="676" spans="11:20">
      <c r="K676" s="41"/>
      <c r="T676" s="40"/>
    </row>
    <row r="677" spans="11:20">
      <c r="K677" s="41"/>
      <c r="T677" s="40"/>
    </row>
    <row r="678" spans="11:20">
      <c r="K678" s="41"/>
      <c r="T678" s="40"/>
    </row>
    <row r="679" spans="11:20">
      <c r="K679" s="41"/>
      <c r="T679" s="40"/>
    </row>
    <row r="680" spans="11:20">
      <c r="K680" s="41"/>
      <c r="T680" s="40"/>
    </row>
    <row r="681" spans="11:20">
      <c r="K681" s="41"/>
      <c r="T681" s="40"/>
    </row>
    <row r="682" spans="11:20">
      <c r="K682" s="41"/>
      <c r="T682" s="40"/>
    </row>
    <row r="683" spans="11:20">
      <c r="K683" s="41"/>
      <c r="T683" s="40"/>
    </row>
    <row r="684" spans="11:20">
      <c r="K684" s="41"/>
      <c r="T684" s="40"/>
    </row>
    <row r="685" spans="11:20">
      <c r="K685" s="41"/>
      <c r="T685" s="40"/>
    </row>
    <row r="686" spans="11:20">
      <c r="K686" s="41"/>
      <c r="T686" s="40"/>
    </row>
    <row r="687" spans="11:20">
      <c r="K687" s="41"/>
      <c r="T687" s="40"/>
    </row>
    <row r="688" spans="11:20">
      <c r="K688" s="41"/>
      <c r="T688" s="40"/>
    </row>
    <row r="689" spans="11:20">
      <c r="K689" s="41"/>
      <c r="T689" s="40"/>
    </row>
    <row r="690" spans="11:20">
      <c r="K690" s="41"/>
      <c r="T690" s="40"/>
    </row>
    <row r="691" spans="11:20">
      <c r="K691" s="41"/>
      <c r="T691" s="40"/>
    </row>
    <row r="692" spans="11:20">
      <c r="K692" s="41"/>
      <c r="T692" s="40"/>
    </row>
    <row r="693" spans="11:20">
      <c r="K693" s="41"/>
      <c r="T693" s="40"/>
    </row>
    <row r="694" spans="11:20">
      <c r="K694" s="41"/>
      <c r="T694" s="40"/>
    </row>
    <row r="695" spans="11:20">
      <c r="K695" s="41"/>
      <c r="T695" s="40"/>
    </row>
    <row r="696" spans="11:20">
      <c r="K696" s="41"/>
      <c r="T696" s="40"/>
    </row>
    <row r="697" spans="11:20">
      <c r="K697" s="41"/>
      <c r="T697" s="40"/>
    </row>
    <row r="698" spans="11:20">
      <c r="K698" s="41"/>
      <c r="T698" s="40"/>
    </row>
    <row r="699" spans="11:20">
      <c r="K699" s="41"/>
      <c r="T699" s="40"/>
    </row>
    <row r="700" spans="11:20">
      <c r="K700" s="41"/>
      <c r="T700" s="40"/>
    </row>
    <row r="701" spans="11:20">
      <c r="K701" s="41"/>
      <c r="T701" s="40"/>
    </row>
    <row r="702" spans="11:20">
      <c r="K702" s="41"/>
      <c r="T702" s="40"/>
    </row>
    <row r="703" spans="11:20">
      <c r="K703" s="41"/>
      <c r="T703" s="40"/>
    </row>
    <row r="704" spans="11:20">
      <c r="K704" s="41"/>
      <c r="T704" s="40"/>
    </row>
    <row r="705" spans="11:20">
      <c r="K705" s="41"/>
      <c r="T705" s="40"/>
    </row>
    <row r="706" spans="11:20">
      <c r="K706" s="41"/>
      <c r="T706" s="40"/>
    </row>
    <row r="707" spans="11:20">
      <c r="K707" s="41"/>
      <c r="T707" s="40"/>
    </row>
    <row r="708" spans="11:20">
      <c r="K708" s="41"/>
      <c r="T708" s="40"/>
    </row>
    <row r="709" spans="11:20">
      <c r="K709" s="41"/>
      <c r="T709" s="40"/>
    </row>
    <row r="710" spans="11:20">
      <c r="K710" s="41"/>
      <c r="T710" s="40"/>
    </row>
    <row r="711" spans="11:20">
      <c r="K711" s="41"/>
      <c r="T711" s="40"/>
    </row>
    <row r="712" spans="11:20">
      <c r="K712" s="41"/>
      <c r="T712" s="40"/>
    </row>
    <row r="713" spans="11:20">
      <c r="K713" s="41"/>
      <c r="T713" s="40"/>
    </row>
    <row r="714" spans="11:20">
      <c r="K714" s="41"/>
      <c r="T714" s="40"/>
    </row>
    <row r="715" spans="11:20">
      <c r="K715" s="41"/>
      <c r="T715" s="40"/>
    </row>
    <row r="716" spans="11:20">
      <c r="K716" s="41"/>
      <c r="T716" s="40"/>
    </row>
    <row r="717" spans="11:20">
      <c r="K717" s="41"/>
      <c r="T717" s="40"/>
    </row>
    <row r="718" spans="11:20">
      <c r="K718" s="41"/>
      <c r="T718" s="40"/>
    </row>
    <row r="719" spans="11:20">
      <c r="K719" s="41"/>
      <c r="T719" s="40"/>
    </row>
    <row r="720" spans="11:20">
      <c r="K720" s="41"/>
      <c r="T720" s="40"/>
    </row>
    <row r="721" spans="11:20">
      <c r="K721" s="41"/>
      <c r="T721" s="40"/>
    </row>
    <row r="722" spans="11:20">
      <c r="K722" s="41"/>
      <c r="T722" s="40"/>
    </row>
    <row r="723" spans="11:20">
      <c r="K723" s="41"/>
      <c r="T723" s="40"/>
    </row>
    <row r="724" spans="11:20">
      <c r="K724" s="41"/>
      <c r="T724" s="40"/>
    </row>
    <row r="725" spans="11:20">
      <c r="K725" s="41"/>
      <c r="T725" s="40"/>
    </row>
    <row r="726" spans="11:20">
      <c r="K726" s="41"/>
      <c r="T726" s="40"/>
    </row>
    <row r="727" spans="11:20">
      <c r="K727" s="41"/>
      <c r="T727" s="40"/>
    </row>
    <row r="728" spans="11:20">
      <c r="K728" s="41"/>
      <c r="T728" s="40"/>
    </row>
    <row r="729" spans="11:20">
      <c r="K729" s="41"/>
      <c r="T729" s="40"/>
    </row>
    <row r="730" spans="11:20">
      <c r="K730" s="41"/>
      <c r="T730" s="40"/>
    </row>
    <row r="731" spans="11:20">
      <c r="K731" s="41"/>
      <c r="T731" s="40"/>
    </row>
    <row r="732" spans="11:20">
      <c r="K732" s="41"/>
      <c r="T732" s="40"/>
    </row>
    <row r="733" spans="11:20">
      <c r="K733" s="41"/>
      <c r="T733" s="40"/>
    </row>
    <row r="734" spans="11:20">
      <c r="K734" s="41"/>
      <c r="T734" s="40"/>
    </row>
    <row r="735" spans="11:20">
      <c r="K735" s="41"/>
      <c r="T735" s="40"/>
    </row>
    <row r="736" spans="11:20">
      <c r="K736" s="41"/>
      <c r="T736" s="40"/>
    </row>
    <row r="737" spans="11:20">
      <c r="K737" s="41"/>
      <c r="T737" s="40"/>
    </row>
    <row r="738" spans="11:20">
      <c r="K738" s="41"/>
      <c r="T738" s="40"/>
    </row>
    <row r="739" spans="11:20">
      <c r="K739" s="41"/>
      <c r="T739" s="40"/>
    </row>
    <row r="740" spans="11:20">
      <c r="K740" s="41"/>
      <c r="T740" s="40"/>
    </row>
    <row r="741" spans="11:20">
      <c r="K741" s="41"/>
      <c r="T741" s="40"/>
    </row>
    <row r="742" spans="11:20">
      <c r="K742" s="41"/>
      <c r="T742" s="40"/>
    </row>
    <row r="743" spans="11:20">
      <c r="K743" s="41"/>
      <c r="T743" s="40"/>
    </row>
    <row r="744" spans="11:20">
      <c r="K744" s="41"/>
      <c r="T744" s="40"/>
    </row>
    <row r="745" spans="11:20">
      <c r="K745" s="41"/>
      <c r="T745" s="40"/>
    </row>
    <row r="746" spans="11:20">
      <c r="K746" s="41"/>
      <c r="T746" s="40"/>
    </row>
    <row r="747" spans="11:20">
      <c r="K747" s="41"/>
      <c r="T747" s="40"/>
    </row>
    <row r="748" spans="11:20">
      <c r="K748" s="41"/>
      <c r="T748" s="40"/>
    </row>
    <row r="749" spans="11:20">
      <c r="K749" s="41"/>
      <c r="T749" s="40"/>
    </row>
    <row r="750" spans="11:20">
      <c r="K750" s="41"/>
      <c r="T750" s="40"/>
    </row>
    <row r="751" spans="11:20">
      <c r="K751" s="41"/>
      <c r="T751" s="40"/>
    </row>
    <row r="752" spans="11:20">
      <c r="K752" s="41"/>
      <c r="T752" s="40"/>
    </row>
    <row r="753" spans="11:20">
      <c r="K753" s="41"/>
      <c r="T753" s="40"/>
    </row>
    <row r="754" spans="11:20">
      <c r="K754" s="41"/>
      <c r="T754" s="40"/>
    </row>
    <row r="755" spans="11:20">
      <c r="K755" s="41"/>
      <c r="T755" s="40"/>
    </row>
    <row r="756" spans="11:20">
      <c r="K756" s="41"/>
      <c r="T756" s="40"/>
    </row>
    <row r="757" spans="11:20">
      <c r="K757" s="41"/>
      <c r="T757" s="40"/>
    </row>
    <row r="758" spans="11:20">
      <c r="K758" s="41"/>
      <c r="T758" s="40"/>
    </row>
    <row r="759" spans="11:20">
      <c r="K759" s="41"/>
      <c r="T759" s="40"/>
    </row>
    <row r="760" spans="11:20">
      <c r="K760" s="41"/>
      <c r="T760" s="40"/>
    </row>
    <row r="761" spans="11:20">
      <c r="K761" s="41"/>
      <c r="T761" s="40"/>
    </row>
    <row r="762" spans="11:20">
      <c r="K762" s="41"/>
      <c r="T762" s="40"/>
    </row>
    <row r="763" spans="11:20">
      <c r="K763" s="41"/>
      <c r="T763" s="40"/>
    </row>
    <row r="764" spans="11:20">
      <c r="K764" s="41"/>
      <c r="T764" s="40"/>
    </row>
    <row r="765" spans="11:20">
      <c r="K765" s="41"/>
      <c r="T765" s="40"/>
    </row>
    <row r="766" spans="11:20">
      <c r="K766" s="41"/>
      <c r="T766" s="40"/>
    </row>
    <row r="767" spans="11:20">
      <c r="K767" s="41"/>
      <c r="T767" s="40"/>
    </row>
    <row r="768" spans="11:20">
      <c r="K768" s="41"/>
      <c r="T768" s="40"/>
    </row>
    <row r="769" spans="11:20">
      <c r="K769" s="41"/>
      <c r="T769" s="40"/>
    </row>
    <row r="770" spans="11:20">
      <c r="K770" s="41"/>
      <c r="T770" s="40"/>
    </row>
    <row r="771" spans="11:20">
      <c r="K771" s="41"/>
      <c r="T771" s="40"/>
    </row>
    <row r="772" spans="11:20">
      <c r="K772" s="41"/>
      <c r="T772" s="40"/>
    </row>
    <row r="773" spans="11:20">
      <c r="K773" s="41"/>
      <c r="T773" s="40"/>
    </row>
    <row r="774" spans="11:20">
      <c r="K774" s="41"/>
      <c r="T774" s="40"/>
    </row>
    <row r="775" spans="11:20">
      <c r="K775" s="41"/>
      <c r="T775" s="40"/>
    </row>
    <row r="776" spans="11:20">
      <c r="K776" s="41"/>
      <c r="T776" s="40"/>
    </row>
    <row r="777" spans="11:20">
      <c r="K777" s="41"/>
      <c r="T777" s="40"/>
    </row>
    <row r="778" spans="11:20">
      <c r="K778" s="41"/>
      <c r="T778" s="40"/>
    </row>
    <row r="779" spans="11:20">
      <c r="K779" s="41"/>
      <c r="T779" s="40"/>
    </row>
    <row r="780" spans="11:20">
      <c r="K780" s="41"/>
      <c r="T780" s="40"/>
    </row>
    <row r="781" spans="11:20">
      <c r="K781" s="41"/>
      <c r="T781" s="40"/>
    </row>
    <row r="782" spans="11:20">
      <c r="K782" s="41"/>
      <c r="T782" s="40"/>
    </row>
    <row r="783" spans="11:20">
      <c r="K783" s="41"/>
      <c r="T783" s="40"/>
    </row>
    <row r="784" spans="11:20">
      <c r="K784" s="41"/>
      <c r="T784" s="40"/>
    </row>
    <row r="785" spans="11:20">
      <c r="K785" s="41"/>
      <c r="T785" s="40"/>
    </row>
    <row r="786" spans="11:20">
      <c r="K786" s="41"/>
      <c r="T786" s="40"/>
    </row>
    <row r="787" spans="11:20">
      <c r="K787" s="41"/>
      <c r="T787" s="40"/>
    </row>
    <row r="788" spans="11:20">
      <c r="K788" s="41"/>
      <c r="T788" s="40"/>
    </row>
    <row r="789" spans="11:20">
      <c r="K789" s="41"/>
      <c r="T789" s="40"/>
    </row>
    <row r="790" spans="11:20">
      <c r="K790" s="41"/>
      <c r="T790" s="40"/>
    </row>
    <row r="791" spans="11:20">
      <c r="K791" s="41"/>
      <c r="T791" s="40"/>
    </row>
    <row r="792" spans="11:20">
      <c r="K792" s="41"/>
      <c r="T792" s="40"/>
    </row>
    <row r="793" spans="11:20">
      <c r="K793" s="41"/>
      <c r="T793" s="40"/>
    </row>
    <row r="794" spans="11:20">
      <c r="K794" s="41"/>
      <c r="T794" s="40"/>
    </row>
    <row r="795" spans="11:20">
      <c r="K795" s="41"/>
      <c r="T795" s="40"/>
    </row>
    <row r="796" spans="11:20">
      <c r="K796" s="41"/>
      <c r="T796" s="40"/>
    </row>
    <row r="797" spans="11:20">
      <c r="K797" s="41"/>
      <c r="T797" s="40"/>
    </row>
    <row r="798" spans="11:20">
      <c r="K798" s="41"/>
      <c r="T798" s="40"/>
    </row>
    <row r="799" spans="11:20">
      <c r="K799" s="41"/>
      <c r="T799" s="40"/>
    </row>
    <row r="800" spans="11:20">
      <c r="K800" s="41"/>
      <c r="T800" s="40"/>
    </row>
    <row r="801" spans="11:20">
      <c r="K801" s="41"/>
      <c r="T801" s="40"/>
    </row>
    <row r="802" spans="11:20">
      <c r="K802" s="41"/>
      <c r="T802" s="40"/>
    </row>
    <row r="803" spans="11:20">
      <c r="K803" s="41"/>
      <c r="T803" s="40"/>
    </row>
    <row r="804" spans="11:20">
      <c r="K804" s="41"/>
      <c r="T804" s="40"/>
    </row>
    <row r="805" spans="11:20">
      <c r="K805" s="41"/>
      <c r="T805" s="40"/>
    </row>
    <row r="806" spans="11:20">
      <c r="K806" s="41"/>
      <c r="T806" s="40"/>
    </row>
    <row r="807" spans="11:20">
      <c r="K807" s="41"/>
      <c r="T807" s="40"/>
    </row>
    <row r="808" spans="11:20">
      <c r="K808" s="41"/>
      <c r="T808" s="40"/>
    </row>
    <row r="809" spans="11:20">
      <c r="K809" s="41"/>
      <c r="T809" s="40"/>
    </row>
    <row r="810" spans="11:20">
      <c r="K810" s="41"/>
      <c r="T810" s="40"/>
    </row>
    <row r="811" spans="11:20">
      <c r="K811" s="41"/>
      <c r="T811" s="40"/>
    </row>
    <row r="812" spans="11:20">
      <c r="K812" s="41"/>
      <c r="T812" s="40"/>
    </row>
    <row r="813" spans="11:20">
      <c r="K813" s="41"/>
      <c r="T813" s="40"/>
    </row>
    <row r="814" spans="11:20">
      <c r="K814" s="41"/>
      <c r="T814" s="40"/>
    </row>
    <row r="815" spans="11:20">
      <c r="K815" s="41"/>
      <c r="T815" s="40"/>
    </row>
    <row r="816" spans="11:20">
      <c r="K816" s="41"/>
      <c r="T816" s="40"/>
    </row>
    <row r="817" spans="11:20">
      <c r="K817" s="41"/>
      <c r="T817" s="40"/>
    </row>
    <row r="818" spans="11:20">
      <c r="K818" s="41"/>
      <c r="T818" s="40"/>
    </row>
    <row r="819" spans="11:20">
      <c r="K819" s="41"/>
      <c r="T819" s="40"/>
    </row>
    <row r="820" spans="11:20">
      <c r="K820" s="41"/>
      <c r="T820" s="40"/>
    </row>
    <row r="821" spans="11:20">
      <c r="K821" s="41"/>
      <c r="T821" s="40"/>
    </row>
    <row r="822" spans="11:20">
      <c r="K822" s="41"/>
      <c r="T822" s="40"/>
    </row>
    <row r="823" spans="11:20">
      <c r="K823" s="41"/>
      <c r="T823" s="40"/>
    </row>
    <row r="824" spans="11:20">
      <c r="K824" s="41"/>
      <c r="T824" s="40"/>
    </row>
    <row r="825" spans="11:20">
      <c r="K825" s="41"/>
      <c r="T825" s="40"/>
    </row>
    <row r="826" spans="11:20">
      <c r="K826" s="41"/>
      <c r="T826" s="40"/>
    </row>
    <row r="827" spans="11:20">
      <c r="K827" s="41"/>
      <c r="T827" s="40"/>
    </row>
    <row r="828" spans="11:20">
      <c r="K828" s="41"/>
      <c r="T828" s="40"/>
    </row>
    <row r="829" spans="11:20">
      <c r="K829" s="41"/>
      <c r="T829" s="40"/>
    </row>
    <row r="830" spans="11:20">
      <c r="K830" s="41"/>
      <c r="T830" s="40"/>
    </row>
    <row r="831" spans="11:20">
      <c r="K831" s="41"/>
      <c r="T831" s="40"/>
    </row>
    <row r="832" spans="11:20">
      <c r="K832" s="41"/>
      <c r="T832" s="40"/>
    </row>
    <row r="833" spans="11:20">
      <c r="K833" s="41"/>
      <c r="T833" s="40"/>
    </row>
    <row r="834" spans="11:20">
      <c r="K834" s="41"/>
      <c r="T834" s="40"/>
    </row>
    <row r="835" spans="11:20">
      <c r="K835" s="41"/>
      <c r="T835" s="40"/>
    </row>
    <row r="836" spans="11:20">
      <c r="K836" s="41"/>
      <c r="T836" s="40"/>
    </row>
    <row r="837" spans="11:20">
      <c r="K837" s="41"/>
      <c r="T837" s="40"/>
    </row>
    <row r="838" spans="11:20">
      <c r="K838" s="41"/>
      <c r="T838" s="40"/>
    </row>
    <row r="839" spans="11:20">
      <c r="K839" s="41"/>
      <c r="T839" s="40"/>
    </row>
    <row r="840" spans="11:20">
      <c r="K840" s="41"/>
      <c r="T840" s="40"/>
    </row>
    <row r="841" spans="11:20">
      <c r="K841" s="41"/>
      <c r="T841" s="40"/>
    </row>
    <row r="842" spans="11:20">
      <c r="K842" s="41"/>
      <c r="T842" s="40"/>
    </row>
    <row r="843" spans="11:20">
      <c r="K843" s="41"/>
      <c r="T843" s="40"/>
    </row>
    <row r="844" spans="11:20">
      <c r="K844" s="41"/>
      <c r="T844" s="40"/>
    </row>
    <row r="845" spans="11:20">
      <c r="K845" s="41"/>
      <c r="T845" s="40"/>
    </row>
    <row r="846" spans="11:20">
      <c r="K846" s="41"/>
      <c r="T846" s="40"/>
    </row>
    <row r="847" spans="11:20">
      <c r="K847" s="41"/>
      <c r="T847" s="40"/>
    </row>
    <row r="848" spans="11:20">
      <c r="K848" s="41"/>
      <c r="T848" s="40"/>
    </row>
    <row r="849" spans="11:20">
      <c r="K849" s="41"/>
      <c r="T849" s="40"/>
    </row>
    <row r="850" spans="11:20">
      <c r="K850" s="41"/>
      <c r="T850" s="40"/>
    </row>
    <row r="851" spans="11:20">
      <c r="K851" s="41"/>
      <c r="T851" s="40"/>
    </row>
    <row r="852" spans="11:20">
      <c r="K852" s="41"/>
      <c r="T852" s="40"/>
    </row>
    <row r="853" spans="11:20">
      <c r="K853" s="41"/>
      <c r="T853" s="40"/>
    </row>
    <row r="854" spans="11:20">
      <c r="K854" s="41"/>
      <c r="T854" s="40"/>
    </row>
    <row r="855" spans="11:20">
      <c r="K855" s="41"/>
      <c r="T855" s="40"/>
    </row>
    <row r="856" spans="11:20">
      <c r="K856" s="41"/>
      <c r="T856" s="40"/>
    </row>
    <row r="857" spans="11:20">
      <c r="K857" s="41"/>
      <c r="T857" s="40"/>
    </row>
    <row r="858" spans="11:20">
      <c r="K858" s="41"/>
      <c r="T858" s="40"/>
    </row>
    <row r="859" spans="11:20">
      <c r="K859" s="41"/>
      <c r="T859" s="40"/>
    </row>
    <row r="860" spans="11:20">
      <c r="K860" s="41"/>
      <c r="T860" s="40"/>
    </row>
    <row r="861" spans="11:20">
      <c r="K861" s="41"/>
      <c r="T861" s="40"/>
    </row>
    <row r="862" spans="11:20">
      <c r="K862" s="41"/>
      <c r="T862" s="40"/>
    </row>
    <row r="863" spans="11:20">
      <c r="K863" s="41"/>
      <c r="T863" s="40"/>
    </row>
    <row r="864" spans="11:20">
      <c r="K864" s="41"/>
      <c r="T864" s="40"/>
    </row>
    <row r="865" spans="11:20">
      <c r="K865" s="41"/>
      <c r="T865" s="40"/>
    </row>
    <row r="866" spans="11:20">
      <c r="K866" s="41"/>
      <c r="T866" s="40"/>
    </row>
    <row r="867" spans="11:20">
      <c r="K867" s="41"/>
      <c r="T867" s="40"/>
    </row>
    <row r="868" spans="11:20">
      <c r="K868" s="41"/>
      <c r="T868" s="40"/>
    </row>
    <row r="869" spans="11:20">
      <c r="K869" s="41"/>
      <c r="T869" s="40"/>
    </row>
    <row r="870" spans="11:20">
      <c r="K870" s="41"/>
      <c r="T870" s="40"/>
    </row>
    <row r="871" spans="11:20">
      <c r="K871" s="41"/>
      <c r="T871" s="40"/>
    </row>
    <row r="872" spans="11:20">
      <c r="K872" s="41"/>
      <c r="T872" s="40"/>
    </row>
    <row r="873" spans="11:20">
      <c r="K873" s="41"/>
      <c r="T873" s="40"/>
    </row>
    <row r="874" spans="11:20">
      <c r="K874" s="41"/>
      <c r="T874" s="40"/>
    </row>
    <row r="875" spans="11:20">
      <c r="K875" s="41"/>
      <c r="T875" s="40"/>
    </row>
    <row r="876" spans="11:20">
      <c r="K876" s="41"/>
      <c r="T876" s="40"/>
    </row>
    <row r="877" spans="11:20">
      <c r="K877" s="41"/>
      <c r="T877" s="40"/>
    </row>
    <row r="878" spans="11:20">
      <c r="K878" s="41"/>
      <c r="T878" s="40"/>
    </row>
    <row r="879" spans="11:20">
      <c r="K879" s="41"/>
      <c r="T879" s="40"/>
    </row>
    <row r="880" spans="11:20">
      <c r="K880" s="41"/>
      <c r="T880" s="40"/>
    </row>
    <row r="881" spans="11:20">
      <c r="K881" s="41"/>
      <c r="T881" s="40"/>
    </row>
    <row r="882" spans="11:20">
      <c r="K882" s="41"/>
      <c r="T882" s="40"/>
    </row>
    <row r="883" spans="11:20">
      <c r="K883" s="41"/>
      <c r="T883" s="40"/>
    </row>
    <row r="884" spans="11:20">
      <c r="K884" s="41"/>
      <c r="T884" s="40"/>
    </row>
    <row r="885" spans="11:20">
      <c r="K885" s="41"/>
      <c r="T885" s="40"/>
    </row>
    <row r="886" spans="11:20">
      <c r="K886" s="41"/>
      <c r="T886" s="40"/>
    </row>
    <row r="887" spans="11:20">
      <c r="K887" s="41"/>
      <c r="T887" s="40"/>
    </row>
    <row r="888" spans="11:20">
      <c r="K888" s="41"/>
      <c r="T888" s="40"/>
    </row>
    <row r="889" spans="11:20">
      <c r="K889" s="41"/>
      <c r="T889" s="40"/>
    </row>
    <row r="890" spans="11:20">
      <c r="K890" s="41"/>
      <c r="T890" s="40"/>
    </row>
    <row r="891" spans="11:20">
      <c r="K891" s="41"/>
      <c r="T891" s="40"/>
    </row>
    <row r="892" spans="11:20">
      <c r="K892" s="41"/>
      <c r="T892" s="40"/>
    </row>
    <row r="893" spans="11:20">
      <c r="K893" s="41"/>
      <c r="T893" s="40"/>
    </row>
    <row r="894" spans="11:20">
      <c r="K894" s="41"/>
      <c r="T894" s="40"/>
    </row>
    <row r="895" spans="11:20">
      <c r="K895" s="41"/>
      <c r="T895" s="40"/>
    </row>
    <row r="896" spans="11:20">
      <c r="K896" s="41"/>
      <c r="T896" s="40"/>
    </row>
    <row r="897" spans="11:20">
      <c r="K897" s="41"/>
      <c r="T897" s="40"/>
    </row>
    <row r="898" spans="11:20">
      <c r="K898" s="41"/>
      <c r="T898" s="40"/>
    </row>
    <row r="899" spans="11:20">
      <c r="K899" s="41"/>
      <c r="T899" s="40"/>
    </row>
    <row r="900" spans="11:20">
      <c r="K900" s="41"/>
      <c r="T900" s="40"/>
    </row>
    <row r="901" spans="11:20">
      <c r="K901" s="41"/>
      <c r="T901" s="40"/>
    </row>
    <row r="902" spans="11:20">
      <c r="K902" s="41"/>
      <c r="T902" s="40"/>
    </row>
    <row r="903" spans="11:20">
      <c r="K903" s="41"/>
      <c r="T903" s="40"/>
    </row>
    <row r="904" spans="11:20">
      <c r="K904" s="41"/>
      <c r="T904" s="40"/>
    </row>
    <row r="905" spans="11:20">
      <c r="K905" s="41"/>
      <c r="T905" s="40"/>
    </row>
    <row r="906" spans="11:20">
      <c r="K906" s="41"/>
      <c r="T906" s="40"/>
    </row>
    <row r="907" spans="11:20">
      <c r="K907" s="41"/>
      <c r="T907" s="40"/>
    </row>
    <row r="908" spans="11:20">
      <c r="K908" s="41"/>
      <c r="T908" s="40"/>
    </row>
    <row r="909" spans="11:20">
      <c r="K909" s="41"/>
      <c r="T909" s="40"/>
    </row>
    <row r="910" spans="11:20">
      <c r="K910" s="41"/>
      <c r="T910" s="40"/>
    </row>
    <row r="911" spans="11:20">
      <c r="K911" s="41"/>
      <c r="T911" s="40"/>
    </row>
    <row r="912" spans="11:20">
      <c r="K912" s="41"/>
      <c r="T912" s="40"/>
    </row>
    <row r="913" spans="11:20">
      <c r="K913" s="41"/>
      <c r="T913" s="40"/>
    </row>
    <row r="914" spans="11:20">
      <c r="K914" s="41"/>
      <c r="T914" s="40"/>
    </row>
    <row r="915" spans="11:20">
      <c r="K915" s="41"/>
      <c r="T915" s="40"/>
    </row>
    <row r="916" spans="11:20">
      <c r="K916" s="41"/>
      <c r="T916" s="40"/>
    </row>
    <row r="917" spans="11:20">
      <c r="K917" s="41"/>
      <c r="T917" s="40"/>
    </row>
    <row r="918" spans="11:20">
      <c r="K918" s="41"/>
      <c r="T918" s="40"/>
    </row>
    <row r="919" spans="11:20">
      <c r="K919" s="41"/>
      <c r="T919" s="40"/>
    </row>
    <row r="920" spans="11:20">
      <c r="K920" s="41"/>
      <c r="T920" s="40"/>
    </row>
    <row r="921" spans="11:20">
      <c r="K921" s="41"/>
      <c r="T921" s="40"/>
    </row>
    <row r="922" spans="11:20">
      <c r="K922" s="41"/>
      <c r="T922" s="40"/>
    </row>
    <row r="923" spans="11:20">
      <c r="K923" s="41"/>
      <c r="T923" s="40"/>
    </row>
    <row r="924" spans="11:20">
      <c r="K924" s="41"/>
      <c r="T924" s="40"/>
    </row>
    <row r="925" spans="11:20">
      <c r="K925" s="41"/>
      <c r="T925" s="40"/>
    </row>
    <row r="926" spans="11:20">
      <c r="K926" s="41"/>
      <c r="T926" s="40"/>
    </row>
    <row r="927" spans="11:20">
      <c r="K927" s="41"/>
      <c r="T927" s="40"/>
    </row>
    <row r="928" spans="11:20">
      <c r="K928" s="41"/>
      <c r="T928" s="40"/>
    </row>
    <row r="929" spans="11:20">
      <c r="K929" s="41"/>
      <c r="T929" s="40"/>
    </row>
    <row r="930" spans="11:20">
      <c r="K930" s="41"/>
      <c r="T930" s="40"/>
    </row>
    <row r="931" spans="11:20">
      <c r="K931" s="41"/>
      <c r="T931" s="40"/>
    </row>
    <row r="932" spans="11:20">
      <c r="K932" s="41"/>
      <c r="T932" s="40"/>
    </row>
    <row r="933" spans="11:20">
      <c r="K933" s="41"/>
      <c r="T933" s="40"/>
    </row>
    <row r="934" spans="11:20">
      <c r="K934" s="41"/>
      <c r="T934" s="40"/>
    </row>
    <row r="935" spans="11:20">
      <c r="K935" s="41"/>
      <c r="T935" s="40"/>
    </row>
    <row r="936" spans="11:20">
      <c r="K936" s="41"/>
      <c r="T936" s="40"/>
    </row>
    <row r="937" spans="11:20">
      <c r="K937" s="41"/>
      <c r="T937" s="40"/>
    </row>
    <row r="938" spans="11:20">
      <c r="K938" s="41"/>
      <c r="T938" s="40"/>
    </row>
    <row r="939" spans="11:20">
      <c r="K939" s="41"/>
      <c r="T939" s="40"/>
    </row>
    <row r="940" spans="11:20">
      <c r="K940" s="41"/>
      <c r="T940" s="40"/>
    </row>
    <row r="941" spans="11:20">
      <c r="K941" s="41"/>
      <c r="T941" s="40"/>
    </row>
    <row r="942" spans="11:20">
      <c r="K942" s="41"/>
      <c r="T942" s="40"/>
    </row>
    <row r="943" spans="11:20">
      <c r="K943" s="41"/>
      <c r="T943" s="40"/>
    </row>
    <row r="944" spans="11:20">
      <c r="K944" s="41"/>
      <c r="T944" s="40"/>
    </row>
    <row r="945" spans="11:20">
      <c r="K945" s="41"/>
      <c r="T945" s="40"/>
    </row>
    <row r="946" spans="11:20">
      <c r="K946" s="41"/>
      <c r="T946" s="40"/>
    </row>
    <row r="947" spans="11:20">
      <c r="K947" s="41"/>
      <c r="T947" s="40"/>
    </row>
    <row r="948" spans="11:20">
      <c r="K948" s="41"/>
      <c r="T948" s="40"/>
    </row>
    <row r="949" spans="11:20">
      <c r="K949" s="41"/>
      <c r="T949" s="40"/>
    </row>
    <row r="950" spans="11:20">
      <c r="K950" s="41"/>
      <c r="T950" s="40"/>
    </row>
    <row r="951" spans="11:20">
      <c r="K951" s="41"/>
      <c r="T951" s="40"/>
    </row>
    <row r="952" spans="11:20">
      <c r="K952" s="41"/>
      <c r="T952" s="40"/>
    </row>
    <row r="953" spans="11:20">
      <c r="K953" s="41"/>
      <c r="T953" s="40"/>
    </row>
    <row r="954" spans="11:20">
      <c r="K954" s="41"/>
      <c r="T954" s="40"/>
    </row>
    <row r="955" spans="11:20">
      <c r="K955" s="41"/>
      <c r="T955" s="40"/>
    </row>
    <row r="956" spans="11:20">
      <c r="K956" s="41"/>
      <c r="T956" s="40"/>
    </row>
    <row r="957" spans="11:20">
      <c r="K957" s="41"/>
      <c r="T957" s="40"/>
    </row>
    <row r="958" spans="11:20">
      <c r="K958" s="41"/>
      <c r="T958" s="40"/>
    </row>
    <row r="959" spans="11:20">
      <c r="K959" s="41"/>
      <c r="T959" s="40"/>
    </row>
    <row r="960" spans="11:20">
      <c r="K960" s="41"/>
      <c r="T960" s="40"/>
    </row>
    <row r="961" spans="11:20">
      <c r="K961" s="41"/>
      <c r="T961" s="40"/>
    </row>
    <row r="962" spans="11:20">
      <c r="K962" s="41"/>
      <c r="T962" s="40"/>
    </row>
    <row r="963" spans="11:20">
      <c r="K963" s="41"/>
      <c r="T963" s="40"/>
    </row>
    <row r="964" spans="11:20">
      <c r="K964" s="41"/>
      <c r="T964" s="40"/>
    </row>
    <row r="965" spans="11:20">
      <c r="K965" s="41"/>
      <c r="T965" s="40"/>
    </row>
    <row r="966" spans="11:20">
      <c r="K966" s="41"/>
      <c r="T966" s="40"/>
    </row>
    <row r="967" spans="11:20">
      <c r="K967" s="41"/>
      <c r="T967" s="40"/>
    </row>
    <row r="968" spans="11:20">
      <c r="K968" s="41"/>
      <c r="T968" s="40"/>
    </row>
    <row r="969" spans="11:20">
      <c r="K969" s="41"/>
      <c r="T969" s="40"/>
    </row>
    <row r="970" spans="11:20">
      <c r="K970" s="41"/>
      <c r="T970" s="40"/>
    </row>
    <row r="971" spans="11:20">
      <c r="K971" s="41"/>
      <c r="T971" s="40"/>
    </row>
    <row r="972" spans="11:20">
      <c r="K972" s="41"/>
      <c r="T972" s="40"/>
    </row>
    <row r="973" spans="11:20">
      <c r="K973" s="41"/>
      <c r="T973" s="40"/>
    </row>
    <row r="974" spans="11:20">
      <c r="K974" s="41"/>
      <c r="T974" s="40"/>
    </row>
    <row r="975" spans="11:20">
      <c r="K975" s="41"/>
      <c r="T975" s="40"/>
    </row>
    <row r="976" spans="11:20">
      <c r="K976" s="41"/>
      <c r="T976" s="40"/>
    </row>
    <row r="977" spans="11:20">
      <c r="K977" s="41"/>
      <c r="T977" s="40"/>
    </row>
    <row r="978" spans="11:20">
      <c r="K978" s="41"/>
      <c r="T978" s="40"/>
    </row>
    <row r="979" spans="11:20">
      <c r="K979" s="41"/>
      <c r="T979" s="40"/>
    </row>
    <row r="980" spans="11:20">
      <c r="K980" s="41"/>
      <c r="T980" s="40"/>
    </row>
    <row r="981" spans="11:20">
      <c r="K981" s="41"/>
      <c r="T981" s="40"/>
    </row>
    <row r="982" spans="11:20">
      <c r="K982" s="41"/>
      <c r="T982" s="40"/>
    </row>
    <row r="983" spans="11:20">
      <c r="K983" s="41"/>
      <c r="T983" s="40"/>
    </row>
    <row r="984" spans="11:20">
      <c r="K984" s="41"/>
      <c r="T984" s="40"/>
    </row>
    <row r="985" spans="11:20">
      <c r="K985" s="41"/>
      <c r="T985" s="40"/>
    </row>
    <row r="986" spans="11:20">
      <c r="K986" s="41"/>
      <c r="T986" s="40"/>
    </row>
    <row r="987" spans="11:20">
      <c r="K987" s="41"/>
      <c r="T987" s="40"/>
    </row>
    <row r="988" spans="11:20">
      <c r="K988" s="41"/>
      <c r="T988" s="40"/>
    </row>
    <row r="989" spans="11:20">
      <c r="K989" s="41"/>
      <c r="T989" s="40"/>
    </row>
    <row r="990" spans="11:20">
      <c r="K990" s="41"/>
      <c r="T990" s="40"/>
    </row>
    <row r="991" spans="11:20">
      <c r="K991" s="41"/>
      <c r="T991" s="40"/>
    </row>
    <row r="992" spans="11:20">
      <c r="K992" s="41"/>
      <c r="T992" s="40"/>
    </row>
    <row r="993" spans="11:20">
      <c r="K993" s="41"/>
      <c r="T993" s="40"/>
    </row>
    <row r="994" spans="11:20">
      <c r="K994" s="41"/>
      <c r="T994" s="40"/>
    </row>
    <row r="995" spans="11:20">
      <c r="K995" s="41"/>
      <c r="T995" s="40"/>
    </row>
    <row r="996" spans="11:20">
      <c r="K996" s="41"/>
      <c r="T996" s="40"/>
    </row>
    <row r="997" spans="11:20">
      <c r="K997" s="41"/>
      <c r="T997" s="40"/>
    </row>
    <row r="998" spans="11:20">
      <c r="K998" s="41"/>
      <c r="T998" s="40"/>
    </row>
    <row r="999" spans="11:20">
      <c r="K999" s="41"/>
      <c r="T999" s="40"/>
    </row>
    <row r="1000" spans="11:20">
      <c r="K1000" s="41"/>
      <c r="T1000" s="40"/>
    </row>
    <row r="1001" spans="11:20">
      <c r="K1001" s="41"/>
      <c r="T1001" s="40"/>
    </row>
    <row r="1002" spans="11:20">
      <c r="K1002" s="41"/>
      <c r="T1002" s="40"/>
    </row>
    <row r="1003" spans="11:20">
      <c r="K1003" s="41"/>
      <c r="T1003" s="40"/>
    </row>
    <row r="1004" spans="11:20">
      <c r="K1004" s="41"/>
      <c r="T1004" s="40"/>
    </row>
    <row r="1005" spans="11:20">
      <c r="K1005" s="41"/>
      <c r="T1005" s="40"/>
    </row>
    <row r="1006" spans="11:20">
      <c r="K1006" s="41"/>
      <c r="T1006" s="40"/>
    </row>
    <row r="1007" spans="11:20">
      <c r="K1007" s="41"/>
      <c r="T1007" s="40"/>
    </row>
    <row r="1008" spans="11:20">
      <c r="K1008" s="41"/>
      <c r="T1008" s="40"/>
    </row>
    <row r="1009" spans="11:20">
      <c r="K1009" s="41"/>
      <c r="T1009" s="40"/>
    </row>
    <row r="1010" spans="11:20">
      <c r="K1010" s="41"/>
      <c r="T1010" s="40"/>
    </row>
    <row r="1011" spans="11:20">
      <c r="K1011" s="41"/>
      <c r="T1011" s="40"/>
    </row>
    <row r="1012" spans="11:20">
      <c r="K1012" s="41"/>
      <c r="T1012" s="40"/>
    </row>
    <row r="1013" spans="11:20">
      <c r="K1013" s="41"/>
      <c r="T1013" s="40"/>
    </row>
    <row r="1014" spans="11:20">
      <c r="K1014" s="41"/>
      <c r="T1014" s="40"/>
    </row>
    <row r="1015" spans="11:20">
      <c r="K1015" s="41"/>
      <c r="T1015" s="40"/>
    </row>
    <row r="1016" spans="11:20">
      <c r="K1016" s="41"/>
      <c r="T1016" s="40"/>
    </row>
    <row r="1017" spans="11:20">
      <c r="K1017" s="41"/>
      <c r="T1017" s="40"/>
    </row>
    <row r="1018" spans="11:20">
      <c r="K1018" s="41"/>
      <c r="T1018" s="40"/>
    </row>
    <row r="1019" spans="11:20">
      <c r="K1019" s="41"/>
      <c r="T1019" s="40"/>
    </row>
    <row r="1020" spans="11:20">
      <c r="K1020" s="41"/>
      <c r="T1020" s="40"/>
    </row>
    <row r="1021" spans="11:20">
      <c r="K1021" s="41"/>
      <c r="T1021" s="40"/>
    </row>
    <row r="1022" spans="11:20">
      <c r="K1022" s="41"/>
      <c r="T1022" s="40"/>
    </row>
    <row r="1023" spans="11:20">
      <c r="K1023" s="41"/>
      <c r="T1023" s="40"/>
    </row>
    <row r="1024" spans="11:20">
      <c r="K1024" s="41"/>
      <c r="T1024" s="40"/>
    </row>
    <row r="1025" spans="11:20">
      <c r="K1025" s="41"/>
      <c r="T1025" s="40"/>
    </row>
    <row r="1026" spans="11:20">
      <c r="K1026" s="41"/>
      <c r="T1026" s="40"/>
    </row>
    <row r="1027" spans="11:20">
      <c r="K1027" s="41"/>
      <c r="T1027" s="40"/>
    </row>
    <row r="1028" spans="11:20">
      <c r="K1028" s="41"/>
      <c r="T1028" s="40"/>
    </row>
    <row r="1029" spans="11:20">
      <c r="K1029" s="41"/>
      <c r="T1029" s="40"/>
    </row>
    <row r="1030" spans="11:20">
      <c r="K1030" s="41"/>
      <c r="T1030" s="40"/>
    </row>
    <row r="1031" spans="11:20">
      <c r="K1031" s="41"/>
      <c r="T1031" s="40"/>
    </row>
    <row r="1032" spans="11:20">
      <c r="K1032" s="41"/>
      <c r="T1032" s="40"/>
    </row>
    <row r="1033" spans="11:20">
      <c r="K1033" s="41"/>
      <c r="T1033" s="40"/>
    </row>
    <row r="1034" spans="11:20">
      <c r="K1034" s="41"/>
      <c r="T1034" s="40"/>
    </row>
    <row r="1035" spans="11:20">
      <c r="K1035" s="41"/>
      <c r="T1035" s="40"/>
    </row>
    <row r="1036" spans="11:20">
      <c r="K1036" s="41"/>
      <c r="T1036" s="40"/>
    </row>
    <row r="1037" spans="11:20">
      <c r="K1037" s="41"/>
      <c r="T1037" s="40"/>
    </row>
    <row r="1038" spans="11:20">
      <c r="K1038" s="41"/>
      <c r="T1038" s="40"/>
    </row>
    <row r="1039" spans="11:20">
      <c r="K1039" s="41"/>
      <c r="T1039" s="40"/>
    </row>
    <row r="1040" spans="11:20">
      <c r="K1040" s="41"/>
      <c r="T1040" s="40"/>
    </row>
    <row r="1041" spans="11:20">
      <c r="K1041" s="41"/>
      <c r="T1041" s="40"/>
    </row>
    <row r="1042" spans="11:20">
      <c r="K1042" s="41"/>
      <c r="T1042" s="40"/>
    </row>
    <row r="1043" spans="11:20">
      <c r="K1043" s="41"/>
      <c r="T1043" s="40"/>
    </row>
    <row r="1044" spans="11:20">
      <c r="K1044" s="41"/>
      <c r="T1044" s="40"/>
    </row>
    <row r="1045" spans="11:20">
      <c r="K1045" s="41"/>
      <c r="T1045" s="40"/>
    </row>
    <row r="1046" spans="11:20">
      <c r="K1046" s="41"/>
      <c r="T1046" s="40"/>
    </row>
    <row r="1047" spans="11:20">
      <c r="K1047" s="41"/>
      <c r="T1047" s="40"/>
    </row>
    <row r="1048" spans="11:20">
      <c r="K1048" s="41"/>
      <c r="T1048" s="40"/>
    </row>
    <row r="1049" spans="11:20">
      <c r="K1049" s="41"/>
      <c r="T1049" s="40"/>
    </row>
    <row r="1050" spans="11:20">
      <c r="K1050" s="41"/>
      <c r="T1050" s="40"/>
    </row>
    <row r="1051" spans="11:20">
      <c r="K1051" s="41"/>
      <c r="T1051" s="40"/>
    </row>
    <row r="1052" spans="11:20">
      <c r="K1052" s="41"/>
      <c r="T1052" s="40"/>
    </row>
    <row r="1053" spans="11:20">
      <c r="K1053" s="41"/>
      <c r="T1053" s="40"/>
    </row>
    <row r="1054" spans="11:20">
      <c r="K1054" s="41"/>
      <c r="T1054" s="40"/>
    </row>
    <row r="1055" spans="11:20">
      <c r="K1055" s="41"/>
      <c r="T1055" s="40"/>
    </row>
    <row r="1056" spans="11:20">
      <c r="K1056" s="41"/>
      <c r="T1056" s="40"/>
    </row>
    <row r="1057" spans="11:20">
      <c r="K1057" s="41"/>
      <c r="T1057" s="40"/>
    </row>
    <row r="1058" spans="11:20">
      <c r="K1058" s="41"/>
      <c r="T1058" s="40"/>
    </row>
    <row r="1059" spans="11:20">
      <c r="K1059" s="41"/>
      <c r="T1059" s="40"/>
    </row>
    <row r="1060" spans="11:20">
      <c r="K1060" s="41"/>
      <c r="T1060" s="40"/>
    </row>
    <row r="1061" spans="11:20">
      <c r="K1061" s="41"/>
      <c r="T1061" s="40"/>
    </row>
    <row r="1062" spans="11:20">
      <c r="K1062" s="41"/>
      <c r="T1062" s="40"/>
    </row>
    <row r="1063" spans="11:20">
      <c r="K1063" s="41"/>
      <c r="T1063" s="40"/>
    </row>
    <row r="1064" spans="11:20">
      <c r="K1064" s="41"/>
      <c r="T1064" s="40"/>
    </row>
    <row r="1065" spans="11:20">
      <c r="K1065" s="41"/>
      <c r="T1065" s="40"/>
    </row>
    <row r="1066" spans="11:20">
      <c r="K1066" s="41"/>
      <c r="T1066" s="40"/>
    </row>
    <row r="1067" spans="11:20">
      <c r="K1067" s="41"/>
      <c r="T1067" s="40"/>
    </row>
    <row r="1068" spans="11:20">
      <c r="K1068" s="41"/>
      <c r="T1068" s="40"/>
    </row>
    <row r="1069" spans="11:20">
      <c r="K1069" s="41"/>
      <c r="T1069" s="40"/>
    </row>
    <row r="1070" spans="11:20">
      <c r="K1070" s="41"/>
      <c r="T1070" s="40"/>
    </row>
    <row r="1071" spans="11:20">
      <c r="K1071" s="41"/>
      <c r="T1071" s="40"/>
    </row>
    <row r="1072" spans="11:20">
      <c r="K1072" s="41"/>
      <c r="T1072" s="40"/>
    </row>
    <row r="1073" spans="11:20">
      <c r="K1073" s="41"/>
      <c r="T1073" s="40"/>
    </row>
    <row r="1074" spans="11:20">
      <c r="K1074" s="41"/>
      <c r="T1074" s="40"/>
    </row>
    <row r="1075" spans="11:20">
      <c r="K1075" s="41"/>
      <c r="T1075" s="40"/>
    </row>
    <row r="1076" spans="11:20">
      <c r="K1076" s="41"/>
      <c r="T1076" s="40"/>
    </row>
    <row r="1077" spans="11:20">
      <c r="K1077" s="41"/>
      <c r="T1077" s="40"/>
    </row>
    <row r="1078" spans="11:20">
      <c r="K1078" s="41"/>
      <c r="T1078" s="40"/>
    </row>
    <row r="1079" spans="11:20">
      <c r="K1079" s="41"/>
      <c r="T1079" s="40"/>
    </row>
    <row r="1080" spans="11:20">
      <c r="K1080" s="41"/>
      <c r="T1080" s="40"/>
    </row>
    <row r="1081" spans="11:20">
      <c r="K1081" s="41"/>
      <c r="T1081" s="40"/>
    </row>
    <row r="1082" spans="11:20">
      <c r="K1082" s="41"/>
      <c r="T1082" s="40"/>
    </row>
    <row r="1083" spans="11:20">
      <c r="K1083" s="41"/>
      <c r="T1083" s="40"/>
    </row>
    <row r="1084" spans="11:20">
      <c r="K1084" s="41"/>
      <c r="T1084" s="40"/>
    </row>
    <row r="1085" spans="11:20">
      <c r="K1085" s="41"/>
      <c r="T1085" s="40"/>
    </row>
    <row r="1086" spans="11:20">
      <c r="K1086" s="41"/>
      <c r="T1086" s="40"/>
    </row>
    <row r="1087" spans="11:20">
      <c r="K1087" s="41"/>
      <c r="T1087" s="40"/>
    </row>
    <row r="1088" spans="11:20">
      <c r="K1088" s="41"/>
      <c r="T1088" s="40"/>
    </row>
    <row r="1089" spans="11:20">
      <c r="K1089" s="41"/>
      <c r="T1089" s="40"/>
    </row>
    <row r="1090" spans="11:20">
      <c r="K1090" s="41"/>
      <c r="T1090" s="40"/>
    </row>
    <row r="1091" spans="11:20">
      <c r="K1091" s="41"/>
      <c r="T1091" s="40"/>
    </row>
    <row r="1092" spans="11:20">
      <c r="K1092" s="41"/>
      <c r="T1092" s="40"/>
    </row>
    <row r="1093" spans="11:20">
      <c r="K1093" s="41"/>
      <c r="T1093" s="40"/>
    </row>
    <row r="1094" spans="11:20">
      <c r="K1094" s="41"/>
      <c r="T1094" s="40"/>
    </row>
    <row r="1095" spans="11:20">
      <c r="K1095" s="41"/>
      <c r="T1095" s="40"/>
    </row>
    <row r="1096" spans="11:20">
      <c r="K1096" s="41"/>
      <c r="T1096" s="40"/>
    </row>
    <row r="1097" spans="11:20">
      <c r="K1097" s="41"/>
      <c r="T1097" s="40"/>
    </row>
    <row r="1098" spans="11:20">
      <c r="K1098" s="41"/>
      <c r="T1098" s="40"/>
    </row>
    <row r="1099" spans="11:20">
      <c r="K1099" s="41"/>
      <c r="T1099" s="40"/>
    </row>
    <row r="1100" spans="11:20">
      <c r="K1100" s="41"/>
      <c r="T1100" s="40"/>
    </row>
    <row r="1101" spans="11:20">
      <c r="K1101" s="41"/>
      <c r="T1101" s="40"/>
    </row>
    <row r="1102" spans="11:20">
      <c r="K1102" s="41"/>
      <c r="T1102" s="40"/>
    </row>
    <row r="1103" spans="11:20">
      <c r="K1103" s="41"/>
      <c r="T1103" s="40"/>
    </row>
    <row r="1104" spans="11:20">
      <c r="K1104" s="41"/>
      <c r="T1104" s="40"/>
    </row>
    <row r="1105" spans="11:20">
      <c r="K1105" s="41"/>
      <c r="T1105" s="40"/>
    </row>
    <row r="1106" spans="11:20">
      <c r="K1106" s="41"/>
      <c r="T1106" s="40"/>
    </row>
    <row r="1107" spans="11:20">
      <c r="K1107" s="41"/>
      <c r="T1107" s="40"/>
    </row>
    <row r="1108" spans="11:20">
      <c r="K1108" s="41"/>
      <c r="T1108" s="40"/>
    </row>
    <row r="1109" spans="11:20">
      <c r="K1109" s="41"/>
      <c r="T1109" s="40"/>
    </row>
    <row r="1110" spans="11:20">
      <c r="K1110" s="41"/>
      <c r="T1110" s="40"/>
    </row>
    <row r="1111" spans="11:20">
      <c r="K1111" s="41"/>
      <c r="T1111" s="40"/>
    </row>
    <row r="1112" spans="11:20">
      <c r="K1112" s="41"/>
      <c r="T1112" s="40"/>
    </row>
    <row r="1113" spans="11:20">
      <c r="K1113" s="41"/>
      <c r="T1113" s="40"/>
    </row>
    <row r="1114" spans="11:20">
      <c r="K1114" s="41"/>
      <c r="T1114" s="40"/>
    </row>
    <row r="1115" spans="11:20">
      <c r="K1115" s="41"/>
      <c r="T1115" s="40"/>
    </row>
    <row r="1116" spans="11:20">
      <c r="K1116" s="41"/>
      <c r="T1116" s="40"/>
    </row>
    <row r="1117" spans="11:20">
      <c r="K1117" s="41"/>
      <c r="T1117" s="40"/>
    </row>
    <row r="1118" spans="11:20">
      <c r="K1118" s="41"/>
      <c r="T1118" s="40"/>
    </row>
    <row r="1119" spans="11:20">
      <c r="K1119" s="41"/>
      <c r="T1119" s="40"/>
    </row>
    <row r="1120" spans="11:20">
      <c r="K1120" s="41"/>
      <c r="T1120" s="40"/>
    </row>
    <row r="1121" spans="11:20">
      <c r="K1121" s="41"/>
      <c r="T1121" s="40"/>
    </row>
    <row r="1122" spans="11:20">
      <c r="K1122" s="41"/>
      <c r="T1122" s="40"/>
    </row>
    <row r="1123" spans="11:20">
      <c r="K1123" s="41"/>
      <c r="T1123" s="40"/>
    </row>
    <row r="1124" spans="11:20">
      <c r="K1124" s="41"/>
      <c r="T1124" s="40"/>
    </row>
    <row r="1125" spans="11:20">
      <c r="K1125" s="41"/>
      <c r="T1125" s="40"/>
    </row>
    <row r="1126" spans="11:20">
      <c r="K1126" s="41"/>
      <c r="T1126" s="40"/>
    </row>
    <row r="1127" spans="11:20">
      <c r="K1127" s="41"/>
      <c r="T1127" s="40"/>
    </row>
    <row r="1128" spans="11:20">
      <c r="K1128" s="41"/>
      <c r="T1128" s="40"/>
    </row>
    <row r="1129" spans="11:20">
      <c r="K1129" s="41"/>
      <c r="T1129" s="40"/>
    </row>
    <row r="1130" spans="11:20">
      <c r="K1130" s="41"/>
      <c r="T1130" s="40"/>
    </row>
    <row r="1131" spans="11:20">
      <c r="K1131" s="41"/>
      <c r="T1131" s="40"/>
    </row>
    <row r="1132" spans="11:20">
      <c r="K1132" s="41"/>
      <c r="T1132" s="40"/>
    </row>
    <row r="1133" spans="11:20">
      <c r="K1133" s="41"/>
      <c r="T1133" s="40"/>
    </row>
    <row r="1134" spans="11:20">
      <c r="K1134" s="41"/>
      <c r="T1134" s="40"/>
    </row>
    <row r="1135" spans="11:20">
      <c r="K1135" s="41"/>
      <c r="T1135" s="40"/>
    </row>
    <row r="1136" spans="11:20">
      <c r="K1136" s="41"/>
      <c r="T1136" s="40"/>
    </row>
    <row r="1137" spans="11:20">
      <c r="K1137" s="41"/>
      <c r="T1137" s="40"/>
    </row>
    <row r="1138" spans="11:20">
      <c r="K1138" s="41"/>
      <c r="T1138" s="40"/>
    </row>
    <row r="1139" spans="11:20">
      <c r="K1139" s="41"/>
      <c r="T1139" s="40"/>
    </row>
    <row r="1140" spans="11:20">
      <c r="K1140" s="41"/>
      <c r="T1140" s="40"/>
    </row>
    <row r="1141" spans="11:20">
      <c r="K1141" s="41"/>
      <c r="T1141" s="40"/>
    </row>
    <row r="1142" spans="11:20">
      <c r="K1142" s="41"/>
      <c r="T1142" s="40"/>
    </row>
    <row r="1143" spans="11:20">
      <c r="K1143" s="41"/>
      <c r="T1143" s="40"/>
    </row>
    <row r="1144" spans="11:20">
      <c r="K1144" s="41"/>
      <c r="T1144" s="40"/>
    </row>
    <row r="1145" spans="11:20">
      <c r="K1145" s="41"/>
      <c r="T1145" s="40"/>
    </row>
    <row r="1146" spans="11:20">
      <c r="K1146" s="41"/>
      <c r="T1146" s="40"/>
    </row>
    <row r="1147" spans="11:20">
      <c r="K1147" s="41"/>
      <c r="T1147" s="40"/>
    </row>
    <row r="1148" spans="11:20">
      <c r="K1148" s="41"/>
      <c r="T1148" s="40"/>
    </row>
    <row r="1149" spans="11:20">
      <c r="K1149" s="41"/>
      <c r="T1149" s="40"/>
    </row>
    <row r="1150" spans="11:20">
      <c r="K1150" s="41"/>
      <c r="T1150" s="40"/>
    </row>
    <row r="1151" spans="11:20">
      <c r="K1151" s="41"/>
      <c r="T1151" s="40"/>
    </row>
    <row r="1152" spans="11:20">
      <c r="K1152" s="41"/>
      <c r="T1152" s="40"/>
    </row>
    <row r="1153" spans="11:20">
      <c r="K1153" s="41"/>
      <c r="T1153" s="40"/>
    </row>
    <row r="1154" spans="11:20">
      <c r="K1154" s="41"/>
      <c r="T1154" s="40"/>
    </row>
    <row r="1155" spans="11:20">
      <c r="K1155" s="41"/>
      <c r="T1155" s="40"/>
    </row>
    <row r="1156" spans="11:20">
      <c r="K1156" s="41"/>
      <c r="T1156" s="40"/>
    </row>
    <row r="1157" spans="11:20">
      <c r="K1157" s="41"/>
      <c r="T1157" s="40"/>
    </row>
    <row r="1158" spans="11:20">
      <c r="K1158" s="41"/>
      <c r="T1158" s="40"/>
    </row>
    <row r="1159" spans="11:20">
      <c r="K1159" s="41"/>
      <c r="T1159" s="40"/>
    </row>
    <row r="1160" spans="11:20">
      <c r="K1160" s="41"/>
      <c r="T1160" s="40"/>
    </row>
    <row r="1161" spans="11:20">
      <c r="K1161" s="41"/>
      <c r="T1161" s="40"/>
    </row>
    <row r="1162" spans="11:20">
      <c r="K1162" s="41"/>
      <c r="T1162" s="40"/>
    </row>
    <row r="1163" spans="11:20">
      <c r="K1163" s="41"/>
      <c r="T1163" s="40"/>
    </row>
    <row r="1164" spans="11:20">
      <c r="K1164" s="41"/>
      <c r="T1164" s="40"/>
    </row>
    <row r="1165" spans="11:20">
      <c r="K1165" s="41"/>
      <c r="T1165" s="40"/>
    </row>
    <row r="1166" spans="11:20">
      <c r="K1166" s="41"/>
      <c r="T1166" s="40"/>
    </row>
    <row r="1167" spans="11:20">
      <c r="K1167" s="41"/>
      <c r="T1167" s="40"/>
    </row>
    <row r="1168" spans="11:20">
      <c r="K1168" s="41"/>
      <c r="T1168" s="40"/>
    </row>
    <row r="1169" spans="11:20">
      <c r="K1169" s="41"/>
      <c r="T1169" s="40"/>
    </row>
    <row r="1170" spans="11:20">
      <c r="K1170" s="41"/>
      <c r="T1170" s="40"/>
    </row>
    <row r="1171" spans="11:20">
      <c r="K1171" s="41"/>
      <c r="T1171" s="40"/>
    </row>
    <row r="1172" spans="11:20">
      <c r="K1172" s="41"/>
      <c r="T1172" s="40"/>
    </row>
    <row r="1173" spans="11:20">
      <c r="K1173" s="41"/>
      <c r="T1173" s="40"/>
    </row>
    <row r="1174" spans="11:20">
      <c r="K1174" s="41"/>
      <c r="T1174" s="40"/>
    </row>
    <row r="1175" spans="11:20">
      <c r="K1175" s="41"/>
      <c r="T1175" s="40"/>
    </row>
    <row r="1176" spans="11:20">
      <c r="K1176" s="41"/>
      <c r="T1176" s="40"/>
    </row>
    <row r="1177" spans="11:20">
      <c r="K1177" s="41"/>
      <c r="T1177" s="40"/>
    </row>
    <row r="1178" spans="11:20">
      <c r="K1178" s="41"/>
      <c r="T1178" s="40"/>
    </row>
    <row r="1179" spans="11:20">
      <c r="K1179" s="41"/>
      <c r="T1179" s="40"/>
    </row>
    <row r="1180" spans="11:20">
      <c r="K1180" s="41"/>
      <c r="T1180" s="40"/>
    </row>
    <row r="1181" spans="11:20">
      <c r="K1181" s="41"/>
      <c r="T1181" s="40"/>
    </row>
    <row r="1182" spans="11:20">
      <c r="K1182" s="41"/>
      <c r="T1182" s="40"/>
    </row>
    <row r="1183" spans="11:20">
      <c r="K1183" s="41"/>
      <c r="T1183" s="40"/>
    </row>
    <row r="1184" spans="11:20">
      <c r="K1184" s="41"/>
      <c r="T1184" s="40"/>
    </row>
    <row r="1185" spans="11:20">
      <c r="K1185" s="41"/>
      <c r="T1185" s="40"/>
    </row>
    <row r="1186" spans="11:20">
      <c r="K1186" s="41"/>
      <c r="T1186" s="40"/>
    </row>
    <row r="1187" spans="11:20">
      <c r="K1187" s="41"/>
      <c r="T1187" s="40"/>
    </row>
    <row r="1188" spans="11:20">
      <c r="K1188" s="41"/>
      <c r="T1188" s="40"/>
    </row>
    <row r="1189" spans="11:20">
      <c r="K1189" s="41"/>
      <c r="T1189" s="40"/>
    </row>
    <row r="1190" spans="11:20">
      <c r="K1190" s="41"/>
      <c r="T1190" s="40"/>
    </row>
    <row r="1191" spans="11:20">
      <c r="K1191" s="41"/>
      <c r="T1191" s="40"/>
    </row>
    <row r="1192" spans="11:20">
      <c r="K1192" s="41"/>
      <c r="T1192" s="40"/>
    </row>
    <row r="1193" spans="11:20">
      <c r="K1193" s="41"/>
      <c r="T1193" s="40"/>
    </row>
    <row r="1194" spans="11:20">
      <c r="K1194" s="41"/>
      <c r="T1194" s="40"/>
    </row>
    <row r="1195" spans="11:20">
      <c r="K1195" s="41"/>
      <c r="T1195" s="40"/>
    </row>
    <row r="1196" spans="11:20">
      <c r="K1196" s="41"/>
      <c r="T1196" s="40"/>
    </row>
    <row r="1197" spans="11:20">
      <c r="K1197" s="41"/>
      <c r="T1197" s="40"/>
    </row>
    <row r="1198" spans="11:20">
      <c r="K1198" s="41"/>
      <c r="T1198" s="40"/>
    </row>
    <row r="1199" spans="11:20">
      <c r="K1199" s="41"/>
      <c r="T1199" s="40"/>
    </row>
    <row r="1200" spans="11:20">
      <c r="K1200" s="41"/>
      <c r="T1200" s="40"/>
    </row>
    <row r="1201" spans="11:20">
      <c r="K1201" s="41"/>
      <c r="T1201" s="40"/>
    </row>
    <row r="1202" spans="11:20">
      <c r="K1202" s="41"/>
      <c r="T1202" s="40"/>
    </row>
    <row r="1203" spans="11:20">
      <c r="K1203" s="41"/>
      <c r="T1203" s="40"/>
    </row>
    <row r="1204" spans="11:20">
      <c r="K1204" s="41"/>
      <c r="T1204" s="40"/>
    </row>
    <row r="1205" spans="11:20">
      <c r="K1205" s="41"/>
      <c r="T1205" s="40"/>
    </row>
    <row r="1206" spans="11:20">
      <c r="K1206" s="41"/>
      <c r="T1206" s="40"/>
    </row>
    <row r="1207" spans="11:20">
      <c r="K1207" s="41"/>
      <c r="T1207" s="40"/>
    </row>
    <row r="1208" spans="11:20">
      <c r="K1208" s="41"/>
      <c r="T1208" s="40"/>
    </row>
    <row r="1209" spans="11:20">
      <c r="K1209" s="41"/>
      <c r="T1209" s="40"/>
    </row>
    <row r="1210" spans="11:20">
      <c r="K1210" s="41"/>
      <c r="T1210" s="40"/>
    </row>
    <row r="1211" spans="11:20">
      <c r="K1211" s="41"/>
      <c r="T1211" s="40"/>
    </row>
    <row r="1212" spans="11:20">
      <c r="K1212" s="41"/>
      <c r="T1212" s="40"/>
    </row>
    <row r="1213" spans="11:20">
      <c r="K1213" s="41"/>
      <c r="T1213" s="40"/>
    </row>
    <row r="1214" spans="11:20">
      <c r="K1214" s="41"/>
      <c r="T1214" s="40"/>
    </row>
    <row r="1215" spans="11:20">
      <c r="K1215" s="41"/>
      <c r="T1215" s="40"/>
    </row>
    <row r="1216" spans="11:20">
      <c r="K1216" s="41"/>
      <c r="T1216" s="40"/>
    </row>
    <row r="1217" spans="11:20">
      <c r="K1217" s="41"/>
      <c r="T1217" s="40"/>
    </row>
    <row r="1218" spans="11:20">
      <c r="K1218" s="41"/>
      <c r="T1218" s="40"/>
    </row>
    <row r="1219" spans="11:20">
      <c r="K1219" s="41"/>
      <c r="T1219" s="40"/>
    </row>
    <row r="1220" spans="11:20">
      <c r="K1220" s="41"/>
      <c r="T1220" s="40"/>
    </row>
    <row r="1221" spans="11:20">
      <c r="K1221" s="41"/>
      <c r="T1221" s="40"/>
    </row>
    <row r="1222" spans="11:20">
      <c r="K1222" s="41"/>
      <c r="T1222" s="40"/>
    </row>
    <row r="1223" spans="11:20">
      <c r="K1223" s="41"/>
      <c r="T1223" s="40"/>
    </row>
    <row r="1224" spans="11:20">
      <c r="K1224" s="41"/>
      <c r="T1224" s="40"/>
    </row>
    <row r="1225" spans="11:20">
      <c r="K1225" s="41"/>
      <c r="T1225" s="40"/>
    </row>
    <row r="1226" spans="11:20">
      <c r="K1226" s="41"/>
      <c r="T1226" s="40"/>
    </row>
    <row r="1227" spans="11:20">
      <c r="K1227" s="41"/>
      <c r="T1227" s="40"/>
    </row>
    <row r="1228" spans="11:20">
      <c r="K1228" s="41"/>
      <c r="T1228" s="40"/>
    </row>
    <row r="1229" spans="11:20">
      <c r="K1229" s="41"/>
      <c r="T1229" s="40"/>
    </row>
    <row r="1230" spans="11:20">
      <c r="K1230" s="41"/>
      <c r="T1230" s="40"/>
    </row>
    <row r="1231" spans="11:20">
      <c r="K1231" s="41"/>
      <c r="T1231" s="40"/>
    </row>
    <row r="1232" spans="11:20">
      <c r="K1232" s="41"/>
      <c r="T1232" s="40"/>
    </row>
    <row r="1233" spans="11:20">
      <c r="K1233" s="41"/>
      <c r="T1233" s="40"/>
    </row>
    <row r="1234" spans="11:20">
      <c r="K1234" s="41"/>
      <c r="T1234" s="40"/>
    </row>
    <row r="1235" spans="11:20">
      <c r="K1235" s="41"/>
      <c r="T1235" s="40"/>
    </row>
    <row r="1236" spans="11:20">
      <c r="K1236" s="41"/>
      <c r="T1236" s="40"/>
    </row>
    <row r="1237" spans="11:20">
      <c r="K1237" s="41"/>
      <c r="T1237" s="40"/>
    </row>
    <row r="1238" spans="11:20">
      <c r="K1238" s="41"/>
      <c r="T1238" s="40"/>
    </row>
    <row r="1239" spans="11:20">
      <c r="K1239" s="41"/>
      <c r="T1239" s="40"/>
    </row>
    <row r="1240" spans="11:20">
      <c r="K1240" s="41"/>
      <c r="T1240" s="40"/>
    </row>
    <row r="1241" spans="11:20">
      <c r="K1241" s="41"/>
      <c r="T1241" s="40"/>
    </row>
    <row r="1242" spans="11:20">
      <c r="K1242" s="41"/>
      <c r="T1242" s="40"/>
    </row>
    <row r="1243" spans="11:20">
      <c r="K1243" s="41"/>
      <c r="T1243" s="40"/>
    </row>
    <row r="1244" spans="11:20">
      <c r="K1244" s="41"/>
      <c r="T1244" s="40"/>
    </row>
    <row r="1245" spans="11:20">
      <c r="K1245" s="41"/>
      <c r="T1245" s="40"/>
    </row>
    <row r="1246" spans="11:20">
      <c r="K1246" s="41"/>
      <c r="T1246" s="40"/>
    </row>
    <row r="1247" spans="11:20">
      <c r="K1247" s="41"/>
      <c r="T1247" s="40"/>
    </row>
    <row r="1248" spans="11:20">
      <c r="K1248" s="41"/>
      <c r="T1248" s="40"/>
    </row>
    <row r="1249" spans="11:20">
      <c r="K1249" s="41"/>
      <c r="T1249" s="40"/>
    </row>
    <row r="1250" spans="11:20">
      <c r="K1250" s="41"/>
      <c r="T1250" s="40"/>
    </row>
    <row r="1251" spans="11:20">
      <c r="K1251" s="41"/>
      <c r="T1251" s="40"/>
    </row>
    <row r="1252" spans="11:20">
      <c r="K1252" s="41"/>
      <c r="T1252" s="40"/>
    </row>
    <row r="1253" spans="11:20">
      <c r="K1253" s="41"/>
      <c r="T1253" s="40"/>
    </row>
    <row r="1254" spans="11:20">
      <c r="K1254" s="41"/>
      <c r="T1254" s="40"/>
    </row>
    <row r="1255" spans="11:20">
      <c r="K1255" s="41"/>
      <c r="T1255" s="40"/>
    </row>
    <row r="1256" spans="11:20">
      <c r="K1256" s="41"/>
      <c r="T1256" s="40"/>
    </row>
    <row r="1257" spans="11:20">
      <c r="K1257" s="41"/>
      <c r="T1257" s="40"/>
    </row>
    <row r="1258" spans="11:20">
      <c r="K1258" s="41"/>
      <c r="T1258" s="40"/>
    </row>
    <row r="1259" spans="11:20">
      <c r="K1259" s="41"/>
      <c r="T1259" s="40"/>
    </row>
    <row r="1260" spans="11:20">
      <c r="K1260" s="41"/>
      <c r="T1260" s="40"/>
    </row>
    <row r="1261" spans="11:20">
      <c r="K1261" s="41"/>
      <c r="T1261" s="40"/>
    </row>
    <row r="1262" spans="11:20">
      <c r="K1262" s="41"/>
      <c r="T1262" s="40"/>
    </row>
    <row r="1263" spans="11:20">
      <c r="K1263" s="41"/>
      <c r="T1263" s="40"/>
    </row>
    <row r="1264" spans="11:20">
      <c r="K1264" s="41"/>
      <c r="T1264" s="40"/>
    </row>
    <row r="1265" spans="11:20">
      <c r="K1265" s="41"/>
      <c r="T1265" s="40"/>
    </row>
    <row r="1266" spans="11:20">
      <c r="K1266" s="41"/>
      <c r="T1266" s="40"/>
    </row>
    <row r="1267" spans="11:20">
      <c r="K1267" s="41"/>
      <c r="T1267" s="40"/>
    </row>
    <row r="1268" spans="11:20">
      <c r="K1268" s="41"/>
      <c r="T1268" s="40"/>
    </row>
    <row r="1269" spans="11:20">
      <c r="K1269" s="41"/>
      <c r="T1269" s="40"/>
    </row>
    <row r="1270" spans="11:20">
      <c r="K1270" s="41"/>
      <c r="T1270" s="40"/>
    </row>
    <row r="1271" spans="11:20">
      <c r="K1271" s="41"/>
      <c r="T1271" s="40"/>
    </row>
    <row r="1272" spans="11:20">
      <c r="K1272" s="41"/>
      <c r="T1272" s="40"/>
    </row>
    <row r="1273" spans="11:20">
      <c r="K1273" s="41"/>
      <c r="T1273" s="40"/>
    </row>
    <row r="1274" spans="11:20">
      <c r="K1274" s="41"/>
      <c r="T1274" s="40"/>
    </row>
    <row r="1275" spans="11:20">
      <c r="K1275" s="41"/>
      <c r="T1275" s="40"/>
    </row>
    <row r="1276" spans="11:20">
      <c r="K1276" s="41"/>
      <c r="T1276" s="40"/>
    </row>
    <row r="1277" spans="11:20">
      <c r="K1277" s="41"/>
      <c r="T1277" s="40"/>
    </row>
    <row r="1278" spans="11:20">
      <c r="K1278" s="41"/>
      <c r="T1278" s="40"/>
    </row>
    <row r="1279" spans="11:20">
      <c r="K1279" s="41"/>
      <c r="T1279" s="40"/>
    </row>
    <row r="1280" spans="11:20">
      <c r="K1280" s="41"/>
      <c r="T1280" s="40"/>
    </row>
    <row r="1281" spans="11:20">
      <c r="K1281" s="41"/>
      <c r="T1281" s="40"/>
    </row>
    <row r="1282" spans="11:20">
      <c r="K1282" s="41"/>
      <c r="T1282" s="40"/>
    </row>
    <row r="1283" spans="11:20">
      <c r="K1283" s="41"/>
      <c r="T1283" s="40"/>
    </row>
    <row r="1284" spans="11:20">
      <c r="K1284" s="41"/>
      <c r="T1284" s="40"/>
    </row>
    <row r="1285" spans="11:20">
      <c r="K1285" s="41"/>
      <c r="T1285" s="40"/>
    </row>
    <row r="1286" spans="11:20">
      <c r="K1286" s="41"/>
      <c r="T1286" s="40"/>
    </row>
    <row r="1287" spans="11:20">
      <c r="K1287" s="41"/>
      <c r="T1287" s="40"/>
    </row>
    <row r="1288" spans="11:20">
      <c r="K1288" s="41"/>
      <c r="T1288" s="40"/>
    </row>
    <row r="1289" spans="11:20">
      <c r="K1289" s="41"/>
      <c r="T1289" s="40"/>
    </row>
    <row r="1290" spans="11:20">
      <c r="K1290" s="41"/>
      <c r="T1290" s="40"/>
    </row>
    <row r="1291" spans="11:20">
      <c r="K1291" s="41"/>
      <c r="T1291" s="40"/>
    </row>
    <row r="1292" spans="11:20">
      <c r="K1292" s="41"/>
      <c r="T1292" s="40"/>
    </row>
    <row r="1293" spans="11:20">
      <c r="K1293" s="41"/>
      <c r="T1293" s="40"/>
    </row>
    <row r="1294" spans="11:20">
      <c r="K1294" s="41"/>
      <c r="T1294" s="40"/>
    </row>
    <row r="1295" spans="11:20">
      <c r="K1295" s="41"/>
      <c r="T1295" s="40"/>
    </row>
    <row r="1296" spans="11:20">
      <c r="K1296" s="41"/>
      <c r="T1296" s="40"/>
    </row>
    <row r="1297" spans="11:20">
      <c r="K1297" s="41"/>
      <c r="T1297" s="40"/>
    </row>
    <row r="1298" spans="11:20">
      <c r="K1298" s="41"/>
      <c r="T1298" s="40"/>
    </row>
    <row r="1299" spans="11:20">
      <c r="K1299" s="41"/>
      <c r="T1299" s="40"/>
    </row>
    <row r="1300" spans="11:20">
      <c r="K1300" s="41"/>
      <c r="T1300" s="40"/>
    </row>
    <row r="1301" spans="11:20">
      <c r="K1301" s="41"/>
      <c r="T1301" s="40"/>
    </row>
    <row r="1302" spans="11:20">
      <c r="K1302" s="41"/>
      <c r="T1302" s="40"/>
    </row>
    <row r="1303" spans="11:20">
      <c r="K1303" s="41"/>
      <c r="T1303" s="40"/>
    </row>
    <row r="1304" spans="11:20">
      <c r="K1304" s="41"/>
      <c r="T1304" s="40"/>
    </row>
    <row r="1305" spans="11:20">
      <c r="K1305" s="41"/>
      <c r="T1305" s="40"/>
    </row>
    <row r="1306" spans="11:20">
      <c r="K1306" s="41"/>
      <c r="T1306" s="40"/>
    </row>
    <row r="1307" spans="11:20">
      <c r="K1307" s="41"/>
      <c r="T1307" s="40"/>
    </row>
    <row r="1308" spans="11:20">
      <c r="K1308" s="41"/>
      <c r="T1308" s="40"/>
    </row>
    <row r="1309" spans="11:20">
      <c r="K1309" s="41"/>
      <c r="T1309" s="40"/>
    </row>
    <row r="1310" spans="11:20">
      <c r="K1310" s="41"/>
      <c r="T1310" s="40"/>
    </row>
    <row r="1311" spans="11:20">
      <c r="K1311" s="41"/>
      <c r="T1311" s="40"/>
    </row>
    <row r="1312" spans="11:20">
      <c r="K1312" s="41"/>
      <c r="T1312" s="40"/>
    </row>
    <row r="1313" spans="11:20">
      <c r="K1313" s="41"/>
      <c r="T1313" s="40"/>
    </row>
    <row r="1314" spans="11:20">
      <c r="K1314" s="41"/>
      <c r="T1314" s="40"/>
    </row>
    <row r="1315" spans="11:20">
      <c r="K1315" s="41"/>
      <c r="T1315" s="40"/>
    </row>
    <row r="1316" spans="11:20">
      <c r="K1316" s="41"/>
      <c r="T1316" s="40"/>
    </row>
    <row r="1317" spans="11:20">
      <c r="K1317" s="41"/>
      <c r="T1317" s="40"/>
    </row>
    <row r="1318" spans="11:20">
      <c r="K1318" s="41"/>
      <c r="T1318" s="40"/>
    </row>
    <row r="1319" spans="11:20">
      <c r="K1319" s="41"/>
      <c r="T1319" s="40"/>
    </row>
    <row r="1320" spans="11:20">
      <c r="K1320" s="41"/>
      <c r="T1320" s="40"/>
    </row>
    <row r="1321" spans="11:20">
      <c r="K1321" s="41"/>
      <c r="T1321" s="40"/>
    </row>
    <row r="1322" spans="11:20">
      <c r="K1322" s="41"/>
      <c r="T1322" s="40"/>
    </row>
    <row r="1323" spans="11:20">
      <c r="K1323" s="41"/>
      <c r="T1323" s="40"/>
    </row>
    <row r="1324" spans="11:20">
      <c r="K1324" s="41"/>
      <c r="T1324" s="40"/>
    </row>
    <row r="1325" spans="11:20">
      <c r="K1325" s="41"/>
      <c r="T1325" s="40"/>
    </row>
    <row r="1326" spans="11:20">
      <c r="K1326" s="41"/>
      <c r="T1326" s="40"/>
    </row>
    <row r="1327" spans="11:20">
      <c r="K1327" s="41"/>
      <c r="T1327" s="40"/>
    </row>
    <row r="1328" spans="11:20">
      <c r="K1328" s="41"/>
      <c r="T1328" s="40"/>
    </row>
    <row r="1329" spans="11:20">
      <c r="K1329" s="41"/>
      <c r="T1329" s="40"/>
    </row>
    <row r="1330" spans="11:20">
      <c r="K1330" s="41"/>
      <c r="T1330" s="40"/>
    </row>
    <row r="1331" spans="11:20">
      <c r="K1331" s="41"/>
      <c r="T1331" s="40"/>
    </row>
    <row r="1332" spans="11:20">
      <c r="K1332" s="41"/>
      <c r="T1332" s="40"/>
    </row>
    <row r="1333" spans="11:20">
      <c r="K1333" s="41"/>
      <c r="T1333" s="40"/>
    </row>
    <row r="1334" spans="11:20">
      <c r="K1334" s="41"/>
      <c r="T1334" s="40"/>
    </row>
    <row r="1335" spans="11:20">
      <c r="K1335" s="41"/>
      <c r="T1335" s="40"/>
    </row>
    <row r="1336" spans="11:20">
      <c r="K1336" s="41"/>
      <c r="T1336" s="40"/>
    </row>
    <row r="1337" spans="11:20">
      <c r="K1337" s="41"/>
      <c r="T1337" s="40"/>
    </row>
    <row r="1338" spans="11:20">
      <c r="K1338" s="41"/>
      <c r="T1338" s="40"/>
    </row>
    <row r="1339" spans="11:20">
      <c r="K1339" s="41"/>
      <c r="T1339" s="40"/>
    </row>
    <row r="1340" spans="11:20">
      <c r="K1340" s="41"/>
      <c r="T1340" s="40"/>
    </row>
    <row r="1341" spans="11:20">
      <c r="K1341" s="41"/>
      <c r="T1341" s="40"/>
    </row>
    <row r="1342" spans="11:20">
      <c r="K1342" s="41"/>
      <c r="T1342" s="40"/>
    </row>
    <row r="1343" spans="11:20">
      <c r="K1343" s="41"/>
      <c r="T1343" s="40"/>
    </row>
    <row r="1344" spans="11:20">
      <c r="K1344" s="41"/>
      <c r="T1344" s="40"/>
    </row>
    <row r="1345" spans="11:20">
      <c r="K1345" s="41"/>
      <c r="T1345" s="40"/>
    </row>
    <row r="1346" spans="11:20">
      <c r="K1346" s="41"/>
      <c r="T1346" s="40"/>
    </row>
    <row r="1347" spans="11:20">
      <c r="K1347" s="41"/>
      <c r="T1347" s="40"/>
    </row>
    <row r="1348" spans="11:20">
      <c r="K1348" s="41"/>
      <c r="T1348" s="40"/>
    </row>
    <row r="1349" spans="11:20">
      <c r="K1349" s="41"/>
      <c r="T1349" s="40"/>
    </row>
    <row r="1350" spans="11:20">
      <c r="K1350" s="41"/>
      <c r="T1350" s="40"/>
    </row>
    <row r="1351" spans="11:20">
      <c r="K1351" s="41"/>
      <c r="T1351" s="40"/>
    </row>
    <row r="1352" spans="11:20">
      <c r="K1352" s="41"/>
      <c r="T1352" s="40"/>
    </row>
    <row r="1353" spans="11:20">
      <c r="K1353" s="41"/>
      <c r="T1353" s="40"/>
    </row>
    <row r="1354" spans="11:20">
      <c r="K1354" s="41"/>
      <c r="T1354" s="40"/>
    </row>
    <row r="1355" spans="11:20">
      <c r="K1355" s="41"/>
      <c r="T1355" s="40"/>
    </row>
    <row r="1356" spans="11:20">
      <c r="K1356" s="41"/>
      <c r="T1356" s="40"/>
    </row>
    <row r="1357" spans="11:20">
      <c r="K1357" s="41"/>
      <c r="T1357" s="40"/>
    </row>
    <row r="1358" spans="11:20">
      <c r="K1358" s="41"/>
      <c r="T1358" s="40"/>
    </row>
    <row r="1359" spans="11:20">
      <c r="K1359" s="41"/>
      <c r="T1359" s="40"/>
    </row>
    <row r="1360" spans="11:20">
      <c r="K1360" s="41"/>
      <c r="T1360" s="40"/>
    </row>
    <row r="1361" spans="11:20">
      <c r="K1361" s="41"/>
      <c r="T1361" s="40"/>
    </row>
    <row r="1362" spans="11:20">
      <c r="K1362" s="41"/>
      <c r="T1362" s="40"/>
    </row>
    <row r="1363" spans="11:20">
      <c r="K1363" s="41"/>
      <c r="T1363" s="40"/>
    </row>
    <row r="1364" spans="11:20">
      <c r="K1364" s="41"/>
      <c r="T1364" s="40"/>
    </row>
    <row r="1365" spans="11:20">
      <c r="K1365" s="41"/>
      <c r="T1365" s="40"/>
    </row>
    <row r="1366" spans="11:20">
      <c r="K1366" s="41"/>
      <c r="T1366" s="40"/>
    </row>
    <row r="1367" spans="11:20">
      <c r="K1367" s="41"/>
      <c r="T1367" s="40"/>
    </row>
    <row r="1368" spans="11:20">
      <c r="K1368" s="41"/>
      <c r="T1368" s="40"/>
    </row>
    <row r="1369" spans="11:20">
      <c r="K1369" s="41"/>
      <c r="T1369" s="40"/>
    </row>
    <row r="1370" spans="11:20">
      <c r="K1370" s="41"/>
      <c r="T1370" s="40"/>
    </row>
    <row r="1371" spans="11:20">
      <c r="K1371" s="41"/>
      <c r="T1371" s="40"/>
    </row>
    <row r="1372" spans="11:20">
      <c r="K1372" s="41"/>
      <c r="T1372" s="40"/>
    </row>
    <row r="1373" spans="11:20">
      <c r="K1373" s="41"/>
      <c r="T1373" s="40"/>
    </row>
    <row r="1374" spans="11:20">
      <c r="K1374" s="41"/>
      <c r="T1374" s="40"/>
    </row>
    <row r="1375" spans="11:20">
      <c r="K1375" s="41"/>
      <c r="T1375" s="40"/>
    </row>
    <row r="1376" spans="11:20">
      <c r="K1376" s="41"/>
      <c r="T1376" s="40"/>
    </row>
    <row r="1377" spans="11:20">
      <c r="K1377" s="41"/>
      <c r="T1377" s="40"/>
    </row>
    <row r="1378" spans="11:20">
      <c r="K1378" s="41"/>
      <c r="T1378" s="40"/>
    </row>
    <row r="1379" spans="11:20">
      <c r="K1379" s="41"/>
      <c r="T1379" s="40"/>
    </row>
    <row r="1380" spans="11:20">
      <c r="K1380" s="41"/>
      <c r="T1380" s="40"/>
    </row>
    <row r="1381" spans="11:20">
      <c r="K1381" s="41"/>
      <c r="T1381" s="40"/>
    </row>
    <row r="1382" spans="11:20">
      <c r="K1382" s="41"/>
      <c r="T1382" s="40"/>
    </row>
    <row r="1383" spans="11:20">
      <c r="K1383" s="41"/>
      <c r="T1383" s="40"/>
    </row>
    <row r="1384" spans="11:20">
      <c r="K1384" s="41"/>
      <c r="T1384" s="40"/>
    </row>
    <row r="1385" spans="11:20">
      <c r="K1385" s="41"/>
      <c r="T1385" s="40"/>
    </row>
    <row r="1386" spans="11:20">
      <c r="K1386" s="41"/>
      <c r="T1386" s="40"/>
    </row>
    <row r="1387" spans="11:20">
      <c r="K1387" s="41"/>
      <c r="T1387" s="40"/>
    </row>
    <row r="1388" spans="11:20">
      <c r="K1388" s="41"/>
      <c r="T1388" s="40"/>
    </row>
    <row r="1389" spans="11:20">
      <c r="K1389" s="41"/>
      <c r="T1389" s="40"/>
    </row>
    <row r="1390" spans="11:20">
      <c r="K1390" s="41"/>
      <c r="T1390" s="40"/>
    </row>
    <row r="1391" spans="11:20">
      <c r="K1391" s="41"/>
      <c r="T1391" s="40"/>
    </row>
    <row r="1392" spans="11:20">
      <c r="K1392" s="41"/>
      <c r="T1392" s="40"/>
    </row>
    <row r="1393" spans="11:20">
      <c r="K1393" s="41"/>
      <c r="T1393" s="40"/>
    </row>
    <row r="1394" spans="11:20">
      <c r="K1394" s="41"/>
      <c r="T1394" s="40"/>
    </row>
    <row r="1395" spans="11:20">
      <c r="K1395" s="41"/>
      <c r="T1395" s="40"/>
    </row>
    <row r="1396" spans="11:20">
      <c r="K1396" s="41"/>
      <c r="T1396" s="40"/>
    </row>
    <row r="1397" spans="11:20">
      <c r="K1397" s="41"/>
      <c r="T1397" s="40"/>
    </row>
    <row r="1398" spans="11:20">
      <c r="K1398" s="41"/>
      <c r="T1398" s="40"/>
    </row>
    <row r="1399" spans="11:20">
      <c r="K1399" s="41"/>
      <c r="T1399" s="40"/>
    </row>
    <row r="1400" spans="11:20">
      <c r="K1400" s="41"/>
      <c r="T1400" s="40"/>
    </row>
    <row r="1401" spans="11:20">
      <c r="K1401" s="41"/>
      <c r="T1401" s="40"/>
    </row>
    <row r="1402" spans="11:20">
      <c r="K1402" s="41"/>
      <c r="T1402" s="40"/>
    </row>
    <row r="1403" spans="11:20">
      <c r="K1403" s="41"/>
      <c r="T1403" s="40"/>
    </row>
    <row r="1404" spans="11:20">
      <c r="K1404" s="41"/>
      <c r="T1404" s="40"/>
    </row>
    <row r="1405" spans="11:20">
      <c r="K1405" s="41"/>
      <c r="T1405" s="40"/>
    </row>
    <row r="1406" spans="11:20">
      <c r="K1406" s="41"/>
      <c r="T1406" s="40"/>
    </row>
    <row r="1407" spans="11:20">
      <c r="K1407" s="41"/>
      <c r="T1407" s="40"/>
    </row>
    <row r="1408" spans="11:20">
      <c r="K1408" s="41"/>
      <c r="T1408" s="40"/>
    </row>
    <row r="1409" spans="11:20">
      <c r="K1409" s="41"/>
      <c r="T1409" s="40"/>
    </row>
    <row r="1410" spans="11:20">
      <c r="K1410" s="41"/>
      <c r="T1410" s="40"/>
    </row>
    <row r="1411" spans="11:20">
      <c r="K1411" s="41"/>
      <c r="T1411" s="40"/>
    </row>
    <row r="1412" spans="11:20">
      <c r="K1412" s="41"/>
      <c r="T1412" s="40"/>
    </row>
    <row r="1413" spans="11:20">
      <c r="K1413" s="41"/>
      <c r="T1413" s="40"/>
    </row>
    <row r="1414" spans="11:20">
      <c r="K1414" s="41"/>
      <c r="T1414" s="40"/>
    </row>
    <row r="1415" spans="11:20">
      <c r="K1415" s="41"/>
      <c r="T1415" s="40"/>
    </row>
    <row r="1416" spans="11:20">
      <c r="K1416" s="41"/>
      <c r="T1416" s="40"/>
    </row>
    <row r="1417" spans="11:20">
      <c r="K1417" s="41"/>
      <c r="T1417" s="40"/>
    </row>
    <row r="1418" spans="11:20">
      <c r="K1418" s="41"/>
      <c r="T1418" s="40"/>
    </row>
    <row r="1419" spans="11:20">
      <c r="K1419" s="41"/>
      <c r="T1419" s="40"/>
    </row>
    <row r="1420" spans="11:20">
      <c r="K1420" s="41"/>
      <c r="T1420" s="40"/>
    </row>
    <row r="1421" spans="11:20">
      <c r="K1421" s="41"/>
      <c r="T1421" s="40"/>
    </row>
    <row r="1422" spans="11:20">
      <c r="K1422" s="41"/>
      <c r="T1422" s="40"/>
    </row>
    <row r="1423" spans="11:20">
      <c r="K1423" s="41"/>
      <c r="T1423" s="40"/>
    </row>
    <row r="1424" spans="11:20">
      <c r="K1424" s="41"/>
      <c r="T1424" s="40"/>
    </row>
    <row r="1425" spans="11:20">
      <c r="K1425" s="41"/>
      <c r="T1425" s="40"/>
    </row>
    <row r="1426" spans="11:20">
      <c r="K1426" s="41"/>
      <c r="T1426" s="40"/>
    </row>
    <row r="1427" spans="11:20">
      <c r="K1427" s="41"/>
      <c r="T1427" s="40"/>
    </row>
    <row r="1428" spans="11:20">
      <c r="K1428" s="41"/>
      <c r="T1428" s="40"/>
    </row>
    <row r="1429" spans="11:20">
      <c r="K1429" s="41"/>
      <c r="T1429" s="40"/>
    </row>
    <row r="1430" spans="11:20">
      <c r="K1430" s="41"/>
      <c r="T1430" s="40"/>
    </row>
    <row r="1431" spans="11:20">
      <c r="K1431" s="41"/>
      <c r="T1431" s="40"/>
    </row>
    <row r="1432" spans="11:20">
      <c r="K1432" s="41"/>
      <c r="T1432" s="40"/>
    </row>
    <row r="1433" spans="11:20">
      <c r="K1433" s="41"/>
      <c r="T1433" s="40"/>
    </row>
    <row r="1434" spans="11:20">
      <c r="K1434" s="41"/>
      <c r="T1434" s="40"/>
    </row>
    <row r="1435" spans="11:20">
      <c r="K1435" s="41"/>
      <c r="T1435" s="40"/>
    </row>
    <row r="1436" spans="11:20">
      <c r="K1436" s="41"/>
      <c r="T1436" s="40"/>
    </row>
    <row r="1437" spans="11:20">
      <c r="K1437" s="41"/>
      <c r="T1437" s="40"/>
    </row>
    <row r="1438" spans="11:20">
      <c r="K1438" s="41"/>
      <c r="T1438" s="40"/>
    </row>
    <row r="1439" spans="11:20">
      <c r="K1439" s="41"/>
      <c r="T1439" s="40"/>
    </row>
    <row r="1440" spans="11:20">
      <c r="K1440" s="41"/>
      <c r="T1440" s="40"/>
    </row>
    <row r="1441" spans="11:20">
      <c r="K1441" s="41"/>
      <c r="T1441" s="40"/>
    </row>
    <row r="1442" spans="11:20">
      <c r="K1442" s="41"/>
      <c r="T1442" s="40"/>
    </row>
    <row r="1443" spans="11:20">
      <c r="K1443" s="41"/>
      <c r="T1443" s="40"/>
    </row>
    <row r="1444" spans="11:20">
      <c r="K1444" s="41"/>
      <c r="T1444" s="40"/>
    </row>
    <row r="1445" spans="11:20">
      <c r="K1445" s="41"/>
      <c r="T1445" s="40"/>
    </row>
    <row r="1446" spans="11:20">
      <c r="K1446" s="41"/>
      <c r="T1446" s="40"/>
    </row>
    <row r="1447" spans="11:20">
      <c r="K1447" s="41"/>
      <c r="T1447" s="40"/>
    </row>
    <row r="1448" spans="11:20">
      <c r="K1448" s="41"/>
      <c r="T1448" s="40"/>
    </row>
    <row r="1449" spans="11:20">
      <c r="K1449" s="41"/>
      <c r="T1449" s="40"/>
    </row>
    <row r="1450" spans="11:20">
      <c r="K1450" s="41"/>
      <c r="T1450" s="40"/>
    </row>
    <row r="1451" spans="11:20">
      <c r="K1451" s="41"/>
      <c r="T1451" s="40"/>
    </row>
    <row r="1452" spans="11:20">
      <c r="K1452" s="41"/>
      <c r="T1452" s="40"/>
    </row>
    <row r="1453" spans="11:20">
      <c r="K1453" s="41"/>
      <c r="T1453" s="40"/>
    </row>
    <row r="1454" spans="11:20">
      <c r="K1454" s="41"/>
      <c r="T1454" s="40"/>
    </row>
    <row r="1455" spans="11:20">
      <c r="K1455" s="41"/>
      <c r="T1455" s="40"/>
    </row>
    <row r="1456" spans="11:20">
      <c r="K1456" s="41"/>
      <c r="T1456" s="40"/>
    </row>
    <row r="1457" spans="11:20">
      <c r="K1457" s="41"/>
      <c r="T1457" s="40"/>
    </row>
    <row r="1458" spans="11:20">
      <c r="K1458" s="41"/>
      <c r="T1458" s="40"/>
    </row>
    <row r="1459" spans="11:20">
      <c r="K1459" s="41"/>
      <c r="T1459" s="40"/>
    </row>
    <row r="1460" spans="11:20">
      <c r="K1460" s="41"/>
      <c r="T1460" s="40"/>
    </row>
    <row r="1461" spans="11:20">
      <c r="K1461" s="41"/>
      <c r="T1461" s="40"/>
    </row>
    <row r="1462" spans="11:20">
      <c r="K1462" s="41"/>
      <c r="T1462" s="40"/>
    </row>
    <row r="1463" spans="11:20">
      <c r="K1463" s="41"/>
      <c r="T1463" s="40"/>
    </row>
    <row r="1464" spans="11:20">
      <c r="K1464" s="41"/>
      <c r="T1464" s="40"/>
    </row>
    <row r="1465" spans="11:20">
      <c r="K1465" s="41"/>
      <c r="T1465" s="40"/>
    </row>
    <row r="1466" spans="11:20">
      <c r="K1466" s="41"/>
      <c r="T1466" s="40"/>
    </row>
    <row r="1467" spans="11:20">
      <c r="K1467" s="41"/>
      <c r="T1467" s="40"/>
    </row>
    <row r="1468" spans="11:20">
      <c r="K1468" s="41"/>
      <c r="T1468" s="40"/>
    </row>
    <row r="1469" spans="11:20">
      <c r="K1469" s="41"/>
      <c r="T1469" s="40"/>
    </row>
    <row r="1470" spans="11:20">
      <c r="K1470" s="41"/>
      <c r="T1470" s="40"/>
    </row>
    <row r="1471" spans="11:20">
      <c r="K1471" s="41"/>
      <c r="T1471" s="40"/>
    </row>
    <row r="1472" spans="11:20">
      <c r="K1472" s="41"/>
      <c r="T1472" s="40"/>
    </row>
    <row r="1473" spans="11:20">
      <c r="K1473" s="41"/>
      <c r="T1473" s="40"/>
    </row>
    <row r="1474" spans="11:20">
      <c r="K1474" s="41"/>
      <c r="T1474" s="40"/>
    </row>
    <row r="1475" spans="11:20">
      <c r="K1475" s="41"/>
      <c r="T1475" s="40"/>
    </row>
    <row r="1476" spans="11:20">
      <c r="K1476" s="41"/>
      <c r="T1476" s="40"/>
    </row>
    <row r="1477" spans="11:20">
      <c r="K1477" s="41"/>
      <c r="T1477" s="40"/>
    </row>
    <row r="1478" spans="11:20">
      <c r="K1478" s="41"/>
      <c r="T1478" s="40"/>
    </row>
    <row r="1479" spans="11:20">
      <c r="K1479" s="41"/>
      <c r="T1479" s="40"/>
    </row>
    <row r="1480" spans="11:20">
      <c r="K1480" s="41"/>
      <c r="T1480" s="40"/>
    </row>
    <row r="1481" spans="11:20">
      <c r="K1481" s="41"/>
      <c r="T1481" s="40"/>
    </row>
    <row r="1482" spans="11:20">
      <c r="K1482" s="41"/>
      <c r="T1482" s="40"/>
    </row>
    <row r="1483" spans="11:20">
      <c r="K1483" s="41"/>
      <c r="T1483" s="40"/>
    </row>
    <row r="1484" spans="11:20">
      <c r="K1484" s="41"/>
      <c r="T1484" s="40"/>
    </row>
    <row r="1485" spans="11:20">
      <c r="K1485" s="41"/>
      <c r="T1485" s="40"/>
    </row>
    <row r="1486" spans="11:20">
      <c r="K1486" s="41"/>
      <c r="T1486" s="40"/>
    </row>
    <row r="1487" spans="11:20">
      <c r="K1487" s="41"/>
      <c r="T1487" s="40"/>
    </row>
    <row r="1488" spans="11:20">
      <c r="K1488" s="41"/>
      <c r="T1488" s="40"/>
    </row>
    <row r="1489" spans="11:20">
      <c r="K1489" s="41"/>
      <c r="T1489" s="40"/>
    </row>
    <row r="1490" spans="11:20">
      <c r="K1490" s="41"/>
      <c r="T1490" s="40"/>
    </row>
    <row r="1491" spans="11:20">
      <c r="K1491" s="41"/>
      <c r="T1491" s="40"/>
    </row>
    <row r="1492" spans="11:20">
      <c r="K1492" s="41"/>
      <c r="T1492" s="40"/>
    </row>
    <row r="1493" spans="11:20">
      <c r="K1493" s="41"/>
      <c r="T1493" s="40"/>
    </row>
    <row r="1494" spans="11:20">
      <c r="K1494" s="41"/>
      <c r="T1494" s="40"/>
    </row>
    <row r="1495" spans="11:20">
      <c r="K1495" s="41"/>
      <c r="T1495" s="40"/>
    </row>
    <row r="1496" spans="11:20">
      <c r="K1496" s="41"/>
      <c r="T1496" s="40"/>
    </row>
    <row r="1497" spans="11:20">
      <c r="K1497" s="41"/>
      <c r="T1497" s="40"/>
    </row>
    <row r="1498" spans="11:20">
      <c r="K1498" s="41"/>
      <c r="T1498" s="40"/>
    </row>
    <row r="1499" spans="11:20">
      <c r="K1499" s="41"/>
      <c r="T1499" s="40"/>
    </row>
    <row r="1500" spans="11:20">
      <c r="K1500" s="41"/>
      <c r="T1500" s="40"/>
    </row>
    <row r="1501" spans="11:20">
      <c r="K1501" s="41"/>
      <c r="T1501" s="40"/>
    </row>
    <row r="1502" spans="11:20">
      <c r="K1502" s="41"/>
      <c r="T1502" s="40"/>
    </row>
    <row r="1503" spans="11:20">
      <c r="K1503" s="41"/>
      <c r="T1503" s="40"/>
    </row>
    <row r="1504" spans="11:20">
      <c r="K1504" s="41"/>
      <c r="T1504" s="40"/>
    </row>
    <row r="1505" spans="11:20">
      <c r="K1505" s="41"/>
      <c r="T1505" s="40"/>
    </row>
    <row r="1506" spans="11:20">
      <c r="K1506" s="41"/>
      <c r="T1506" s="40"/>
    </row>
    <row r="1507" spans="11:20">
      <c r="K1507" s="41"/>
      <c r="T1507" s="40"/>
    </row>
    <row r="1508" spans="11:20">
      <c r="K1508" s="41"/>
      <c r="T1508" s="40"/>
    </row>
    <row r="1509" spans="11:20">
      <c r="K1509" s="41"/>
      <c r="T1509" s="40"/>
    </row>
    <row r="1510" spans="11:20">
      <c r="K1510" s="41"/>
      <c r="T1510" s="40"/>
    </row>
    <row r="1511" spans="11:20">
      <c r="K1511" s="41"/>
      <c r="T1511" s="40"/>
    </row>
    <row r="1512" spans="11:20">
      <c r="K1512" s="41"/>
      <c r="T1512" s="40"/>
    </row>
    <row r="1513" spans="11:20">
      <c r="K1513" s="41"/>
      <c r="T1513" s="40"/>
    </row>
    <row r="1514" spans="11:20">
      <c r="K1514" s="41"/>
      <c r="T1514" s="40"/>
    </row>
    <row r="1515" spans="11:20">
      <c r="K1515" s="41"/>
      <c r="T1515" s="40"/>
    </row>
    <row r="1516" spans="11:20">
      <c r="K1516" s="41"/>
      <c r="T1516" s="40"/>
    </row>
    <row r="1517" spans="11:20">
      <c r="K1517" s="41"/>
      <c r="T1517" s="40"/>
    </row>
    <row r="1518" spans="11:20">
      <c r="K1518" s="41"/>
      <c r="T1518" s="40"/>
    </row>
    <row r="1519" spans="11:20">
      <c r="K1519" s="41"/>
      <c r="T1519" s="40"/>
    </row>
    <row r="1520" spans="11:20">
      <c r="K1520" s="41"/>
      <c r="T1520" s="40"/>
    </row>
    <row r="1521" spans="11:20">
      <c r="K1521" s="41"/>
      <c r="T1521" s="40"/>
    </row>
    <row r="1522" spans="11:20">
      <c r="K1522" s="41"/>
      <c r="T1522" s="40"/>
    </row>
    <row r="1523" spans="11:20">
      <c r="K1523" s="41"/>
      <c r="T1523" s="40"/>
    </row>
    <row r="1524" spans="11:20">
      <c r="K1524" s="41"/>
      <c r="T1524" s="40"/>
    </row>
    <row r="1525" spans="11:20">
      <c r="K1525" s="41"/>
      <c r="T1525" s="40"/>
    </row>
    <row r="1526" spans="11:20">
      <c r="K1526" s="41"/>
      <c r="T1526" s="40"/>
    </row>
    <row r="1527" spans="11:20">
      <c r="K1527" s="41"/>
      <c r="T1527" s="40"/>
    </row>
    <row r="1528" spans="11:20">
      <c r="K1528" s="41"/>
      <c r="T1528" s="40"/>
    </row>
    <row r="1529" spans="11:20">
      <c r="K1529" s="41"/>
      <c r="T1529" s="40"/>
    </row>
    <row r="1530" spans="11:20">
      <c r="K1530" s="41"/>
      <c r="T1530" s="40"/>
    </row>
    <row r="1531" spans="11:20">
      <c r="K1531" s="41"/>
      <c r="T1531" s="40"/>
    </row>
    <row r="1532" spans="11:20">
      <c r="K1532" s="41"/>
      <c r="T1532" s="40"/>
    </row>
    <row r="1533" spans="11:20">
      <c r="K1533" s="41"/>
      <c r="T1533" s="40"/>
    </row>
    <row r="1534" spans="11:20">
      <c r="K1534" s="41"/>
      <c r="T1534" s="40"/>
    </row>
    <row r="1535" spans="11:20">
      <c r="K1535" s="41"/>
      <c r="T1535" s="40"/>
    </row>
    <row r="1536" spans="11:20">
      <c r="K1536" s="41"/>
      <c r="T1536" s="40"/>
    </row>
    <row r="1537" spans="11:20">
      <c r="K1537" s="41"/>
      <c r="T1537" s="40"/>
    </row>
    <row r="1538" spans="11:20">
      <c r="K1538" s="41"/>
      <c r="T1538" s="40"/>
    </row>
    <row r="1539" spans="11:20">
      <c r="K1539" s="41"/>
      <c r="T1539" s="40"/>
    </row>
    <row r="1540" spans="11:20">
      <c r="K1540" s="41"/>
      <c r="T1540" s="40"/>
    </row>
    <row r="1541" spans="11:20">
      <c r="K1541" s="41"/>
      <c r="T1541" s="40"/>
    </row>
    <row r="1542" spans="11:20">
      <c r="K1542" s="41"/>
      <c r="T1542" s="40"/>
    </row>
    <row r="1543" spans="11:20">
      <c r="K1543" s="41"/>
      <c r="T1543" s="40"/>
    </row>
    <row r="1544" spans="11:20">
      <c r="K1544" s="41"/>
      <c r="T1544" s="40"/>
    </row>
    <row r="1545" spans="11:20">
      <c r="K1545" s="41"/>
      <c r="T1545" s="40"/>
    </row>
    <row r="1546" spans="11:20">
      <c r="K1546" s="41"/>
      <c r="T1546" s="40"/>
    </row>
    <row r="1547" spans="11:20">
      <c r="K1547" s="41"/>
      <c r="T1547" s="40"/>
    </row>
    <row r="1548" spans="11:20">
      <c r="K1548" s="41"/>
      <c r="T1548" s="40"/>
    </row>
    <row r="1549" spans="11:20">
      <c r="K1549" s="41"/>
      <c r="T1549" s="40"/>
    </row>
    <row r="1550" spans="11:20">
      <c r="K1550" s="41"/>
      <c r="T1550" s="40"/>
    </row>
    <row r="1551" spans="11:20">
      <c r="K1551" s="41"/>
      <c r="T1551" s="40"/>
    </row>
    <row r="1552" spans="11:20">
      <c r="K1552" s="41"/>
      <c r="T1552" s="40"/>
    </row>
    <row r="1553" spans="11:20">
      <c r="K1553" s="41"/>
      <c r="T1553" s="40"/>
    </row>
    <row r="1554" spans="11:20">
      <c r="K1554" s="41"/>
      <c r="T1554" s="40"/>
    </row>
    <row r="1555" spans="11:20">
      <c r="K1555" s="41"/>
      <c r="T1555" s="40"/>
    </row>
    <row r="1556" spans="11:20">
      <c r="K1556" s="41"/>
      <c r="T1556" s="40"/>
    </row>
    <row r="1557" spans="11:20">
      <c r="K1557" s="41"/>
      <c r="T1557" s="40"/>
    </row>
    <row r="1558" spans="11:20">
      <c r="K1558" s="41"/>
      <c r="T1558" s="40"/>
    </row>
    <row r="1559" spans="11:20">
      <c r="K1559" s="41"/>
      <c r="T1559" s="40"/>
    </row>
    <row r="1560" spans="11:20">
      <c r="K1560" s="41"/>
      <c r="T1560" s="40"/>
    </row>
    <row r="1561" spans="11:20">
      <c r="K1561" s="41"/>
      <c r="T1561" s="40"/>
    </row>
    <row r="1562" spans="11:20">
      <c r="K1562" s="41"/>
      <c r="T1562" s="40"/>
    </row>
    <row r="1563" spans="11:20">
      <c r="K1563" s="41"/>
      <c r="T1563" s="40"/>
    </row>
    <row r="1564" spans="11:20">
      <c r="K1564" s="41"/>
      <c r="T1564" s="40"/>
    </row>
    <row r="1565" spans="11:20">
      <c r="K1565" s="41"/>
      <c r="T1565" s="40"/>
    </row>
    <row r="1566" spans="11:20">
      <c r="K1566" s="41"/>
      <c r="T1566" s="40"/>
    </row>
    <row r="1567" spans="11:20">
      <c r="K1567" s="41"/>
      <c r="T1567" s="40"/>
    </row>
    <row r="1568" spans="11:20">
      <c r="K1568" s="41"/>
      <c r="T1568" s="40"/>
    </row>
    <row r="1569" spans="11:20">
      <c r="K1569" s="41"/>
      <c r="T1569" s="40"/>
    </row>
    <row r="1570" spans="11:20">
      <c r="K1570" s="41"/>
      <c r="T1570" s="40"/>
    </row>
    <row r="1571" spans="11:20">
      <c r="K1571" s="41"/>
      <c r="T1571" s="40"/>
    </row>
    <row r="1572" spans="11:20">
      <c r="K1572" s="41"/>
      <c r="T1572" s="40"/>
    </row>
    <row r="1573" spans="11:20">
      <c r="K1573" s="41"/>
      <c r="T1573" s="40"/>
    </row>
    <row r="1574" spans="11:20">
      <c r="K1574" s="41"/>
      <c r="T1574" s="40"/>
    </row>
    <row r="1575" spans="11:20">
      <c r="K1575" s="41"/>
      <c r="T1575" s="40"/>
    </row>
    <row r="1576" spans="11:20">
      <c r="K1576" s="41"/>
      <c r="T1576" s="40"/>
    </row>
    <row r="1577" spans="11:20">
      <c r="K1577" s="41"/>
      <c r="T1577" s="40"/>
    </row>
    <row r="1578" spans="11:20">
      <c r="K1578" s="41"/>
      <c r="T1578" s="40"/>
    </row>
    <row r="1579" spans="11:20">
      <c r="K1579" s="41"/>
      <c r="T1579" s="40"/>
    </row>
    <row r="1580" spans="11:20">
      <c r="K1580" s="41"/>
      <c r="T1580" s="40"/>
    </row>
    <row r="1581" spans="11:20">
      <c r="K1581" s="41"/>
      <c r="T1581" s="40"/>
    </row>
    <row r="1582" spans="11:20">
      <c r="K1582" s="41"/>
      <c r="T1582" s="40"/>
    </row>
    <row r="1583" spans="11:20">
      <c r="K1583" s="41"/>
      <c r="T1583" s="40"/>
    </row>
    <row r="1584" spans="11:20">
      <c r="K1584" s="41"/>
      <c r="T1584" s="40"/>
    </row>
    <row r="1585" spans="11:20">
      <c r="K1585" s="41"/>
      <c r="T1585" s="40"/>
    </row>
    <row r="1586" spans="11:20">
      <c r="K1586" s="41"/>
      <c r="T1586" s="40"/>
    </row>
    <row r="1587" spans="11:20">
      <c r="K1587" s="41"/>
      <c r="T1587" s="40"/>
    </row>
    <row r="1588" spans="11:20">
      <c r="K1588" s="41"/>
      <c r="T1588" s="40"/>
    </row>
    <row r="1589" spans="11:20">
      <c r="K1589" s="41"/>
      <c r="T1589" s="40"/>
    </row>
    <row r="1590" spans="11:20">
      <c r="K1590" s="41"/>
      <c r="T1590" s="40"/>
    </row>
    <row r="1591" spans="11:20">
      <c r="K1591" s="41"/>
      <c r="T1591" s="40"/>
    </row>
    <row r="1592" spans="11:20">
      <c r="K1592" s="41"/>
      <c r="T1592" s="40"/>
    </row>
    <row r="1593" spans="11:20">
      <c r="K1593" s="41"/>
      <c r="T1593" s="40"/>
    </row>
    <row r="1594" spans="11:20">
      <c r="K1594" s="41"/>
      <c r="T1594" s="40"/>
    </row>
    <row r="1595" spans="11:20">
      <c r="K1595" s="41"/>
      <c r="T1595" s="40"/>
    </row>
    <row r="1596" spans="11:20">
      <c r="K1596" s="41"/>
      <c r="T1596" s="40"/>
    </row>
    <row r="1597" spans="11:20">
      <c r="K1597" s="41"/>
      <c r="T1597" s="40"/>
    </row>
    <row r="1598" spans="11:20">
      <c r="K1598" s="41"/>
      <c r="T1598" s="40"/>
    </row>
    <row r="1599" spans="11:20">
      <c r="K1599" s="41"/>
      <c r="T1599" s="40"/>
    </row>
    <row r="1600" spans="11:20">
      <c r="K1600" s="41"/>
      <c r="T1600" s="40"/>
    </row>
    <row r="1601" spans="11:20">
      <c r="K1601" s="41"/>
      <c r="T1601" s="40"/>
    </row>
    <row r="1602" spans="11:20">
      <c r="K1602" s="41"/>
      <c r="T1602" s="40"/>
    </row>
    <row r="1603" spans="11:20">
      <c r="K1603" s="41"/>
      <c r="T1603" s="40"/>
    </row>
    <row r="1604" spans="11:20">
      <c r="K1604" s="41"/>
      <c r="T1604" s="40"/>
    </row>
    <row r="1605" spans="11:20">
      <c r="K1605" s="41"/>
      <c r="T1605" s="40"/>
    </row>
    <row r="1606" spans="11:20">
      <c r="K1606" s="41"/>
      <c r="T1606" s="40"/>
    </row>
    <row r="1607" spans="11:20">
      <c r="K1607" s="41"/>
      <c r="T1607" s="40"/>
    </row>
    <row r="1608" spans="11:20">
      <c r="K1608" s="41"/>
      <c r="T1608" s="40"/>
    </row>
    <row r="1609" spans="11:20">
      <c r="K1609" s="41"/>
      <c r="T1609" s="40"/>
    </row>
    <row r="1610" spans="11:20">
      <c r="K1610" s="41"/>
      <c r="T1610" s="40"/>
    </row>
    <row r="1611" spans="11:20">
      <c r="K1611" s="41"/>
      <c r="T1611" s="40"/>
    </row>
    <row r="1612" spans="11:20">
      <c r="K1612" s="41"/>
      <c r="T1612" s="40"/>
    </row>
    <row r="1613" spans="11:20">
      <c r="K1613" s="41"/>
      <c r="T1613" s="40"/>
    </row>
    <row r="1614" spans="11:20">
      <c r="K1614" s="41"/>
      <c r="T1614" s="40"/>
    </row>
    <row r="1615" spans="11:20">
      <c r="K1615" s="41"/>
      <c r="T1615" s="40"/>
    </row>
    <row r="1616" spans="11:20">
      <c r="K1616" s="41"/>
      <c r="T1616" s="40"/>
    </row>
    <row r="1617" spans="11:20">
      <c r="K1617" s="41"/>
      <c r="T1617" s="40"/>
    </row>
    <row r="1618" spans="11:20">
      <c r="K1618" s="41"/>
      <c r="T1618" s="40"/>
    </row>
    <row r="1619" spans="11:20">
      <c r="K1619" s="41"/>
      <c r="T1619" s="40"/>
    </row>
    <row r="1620" spans="11:20">
      <c r="K1620" s="41"/>
      <c r="T1620" s="40"/>
    </row>
    <row r="1621" spans="11:20">
      <c r="K1621" s="41"/>
      <c r="T1621" s="40"/>
    </row>
    <row r="1622" spans="11:20">
      <c r="K1622" s="41"/>
      <c r="T1622" s="40"/>
    </row>
    <row r="1623" spans="11:20">
      <c r="K1623" s="41"/>
      <c r="T1623" s="40"/>
    </row>
    <row r="1624" spans="11:20">
      <c r="K1624" s="41"/>
      <c r="T1624" s="40"/>
    </row>
    <row r="1625" spans="11:20">
      <c r="K1625" s="41"/>
      <c r="T1625" s="40"/>
    </row>
    <row r="1626" spans="11:20">
      <c r="K1626" s="41"/>
      <c r="T1626" s="40"/>
    </row>
    <row r="1627" spans="11:20">
      <c r="K1627" s="41"/>
      <c r="T1627" s="40"/>
    </row>
    <row r="1628" spans="11:20">
      <c r="K1628" s="41"/>
      <c r="T1628" s="40"/>
    </row>
    <row r="1629" spans="11:20">
      <c r="K1629" s="41"/>
      <c r="T1629" s="40"/>
    </row>
    <row r="1630" spans="11:20">
      <c r="K1630" s="41"/>
      <c r="T1630" s="40"/>
    </row>
    <row r="1631" spans="11:20">
      <c r="K1631" s="41"/>
      <c r="T1631" s="40"/>
    </row>
    <row r="1632" spans="11:20">
      <c r="K1632" s="41"/>
      <c r="T1632" s="40"/>
    </row>
    <row r="1633" spans="11:20">
      <c r="K1633" s="41"/>
      <c r="T1633" s="40"/>
    </row>
    <row r="1634" spans="11:20">
      <c r="K1634" s="41"/>
      <c r="T1634" s="40"/>
    </row>
    <row r="1635" spans="11:20">
      <c r="K1635" s="41"/>
      <c r="T1635" s="40"/>
    </row>
    <row r="1636" spans="11:20">
      <c r="K1636" s="41"/>
      <c r="T1636" s="40"/>
    </row>
    <row r="1637" spans="11:20">
      <c r="K1637" s="41"/>
      <c r="T1637" s="40"/>
    </row>
    <row r="1638" spans="11:20">
      <c r="K1638" s="41"/>
      <c r="T1638" s="40"/>
    </row>
    <row r="1639" spans="11:20">
      <c r="K1639" s="41"/>
      <c r="T1639" s="40"/>
    </row>
    <row r="1640" spans="11:20">
      <c r="K1640" s="41"/>
      <c r="T1640" s="40"/>
    </row>
    <row r="1641" spans="11:20">
      <c r="K1641" s="41"/>
      <c r="T1641" s="40"/>
    </row>
    <row r="1642" spans="11:20">
      <c r="K1642" s="41"/>
      <c r="T1642" s="40"/>
    </row>
    <row r="1643" spans="11:20">
      <c r="K1643" s="41"/>
      <c r="T1643" s="40"/>
    </row>
    <row r="1644" spans="11:20">
      <c r="K1644" s="41"/>
      <c r="T1644" s="40"/>
    </row>
    <row r="1645" spans="11:20">
      <c r="K1645" s="41"/>
      <c r="T1645" s="40"/>
    </row>
    <row r="1646" spans="11:20">
      <c r="K1646" s="41"/>
      <c r="T1646" s="40"/>
    </row>
    <row r="1647" spans="11:20">
      <c r="K1647" s="41"/>
      <c r="T1647" s="40"/>
    </row>
    <row r="1648" spans="11:20">
      <c r="K1648" s="41"/>
      <c r="T1648" s="40"/>
    </row>
    <row r="1649" spans="11:20">
      <c r="K1649" s="41"/>
      <c r="T1649" s="40"/>
    </row>
    <row r="1650" spans="11:20">
      <c r="K1650" s="41"/>
      <c r="T1650" s="40"/>
    </row>
    <row r="1651" spans="11:20">
      <c r="K1651" s="41"/>
      <c r="T1651" s="40"/>
    </row>
    <row r="1652" spans="11:20">
      <c r="K1652" s="41"/>
      <c r="T1652" s="40"/>
    </row>
    <row r="1653" spans="11:20">
      <c r="K1653" s="41"/>
      <c r="T1653" s="40"/>
    </row>
    <row r="1654" spans="11:20">
      <c r="K1654" s="41"/>
      <c r="T1654" s="40"/>
    </row>
    <row r="1655" spans="11:20">
      <c r="K1655" s="41"/>
      <c r="T1655" s="40"/>
    </row>
    <row r="1656" spans="11:20">
      <c r="K1656" s="41"/>
      <c r="T1656" s="40"/>
    </row>
    <row r="1657" spans="11:20">
      <c r="K1657" s="41"/>
      <c r="T1657" s="40"/>
    </row>
    <row r="1658" spans="11:20">
      <c r="K1658" s="41"/>
      <c r="T1658" s="40"/>
    </row>
    <row r="1659" spans="11:20">
      <c r="K1659" s="41"/>
      <c r="T1659" s="40"/>
    </row>
    <row r="1660" spans="11:20">
      <c r="K1660" s="41"/>
      <c r="T1660" s="40"/>
    </row>
    <row r="1661" spans="11:20">
      <c r="K1661" s="41"/>
      <c r="T1661" s="40"/>
    </row>
    <row r="1662" spans="11:20">
      <c r="K1662" s="41"/>
      <c r="T1662" s="40"/>
    </row>
    <row r="1663" spans="11:20">
      <c r="K1663" s="41"/>
      <c r="T1663" s="40"/>
    </row>
    <row r="1664" spans="11:20">
      <c r="K1664" s="41"/>
      <c r="T1664" s="40"/>
    </row>
    <row r="1665" spans="11:20">
      <c r="K1665" s="41"/>
      <c r="T1665" s="40"/>
    </row>
    <row r="1666" spans="11:20">
      <c r="K1666" s="41"/>
      <c r="T1666" s="40"/>
    </row>
    <row r="1667" spans="11:20">
      <c r="K1667" s="41"/>
      <c r="T1667" s="40"/>
    </row>
    <row r="1668" spans="11:20">
      <c r="K1668" s="41"/>
      <c r="T1668" s="40"/>
    </row>
    <row r="1669" spans="11:20">
      <c r="K1669" s="41"/>
      <c r="T1669" s="40"/>
    </row>
    <row r="1670" spans="11:20">
      <c r="K1670" s="41"/>
      <c r="T1670" s="40"/>
    </row>
    <row r="1671" spans="11:20">
      <c r="K1671" s="41"/>
      <c r="T1671" s="40"/>
    </row>
    <row r="1672" spans="11:20">
      <c r="K1672" s="41"/>
      <c r="T1672" s="40"/>
    </row>
    <row r="1673" spans="11:20">
      <c r="K1673" s="41"/>
      <c r="T1673" s="40"/>
    </row>
    <row r="1674" spans="11:20">
      <c r="K1674" s="41"/>
      <c r="T1674" s="40"/>
    </row>
    <row r="1675" spans="11:20">
      <c r="K1675" s="41"/>
      <c r="T1675" s="40"/>
    </row>
    <row r="1676" spans="11:20">
      <c r="K1676" s="41"/>
      <c r="T1676" s="40"/>
    </row>
    <row r="1677" spans="11:20">
      <c r="K1677" s="41"/>
      <c r="T1677" s="40"/>
    </row>
    <row r="1678" spans="11:20">
      <c r="K1678" s="41"/>
      <c r="T1678" s="40"/>
    </row>
    <row r="1679" spans="11:20">
      <c r="K1679" s="41"/>
      <c r="T1679" s="40"/>
    </row>
    <row r="1680" spans="11:20">
      <c r="K1680" s="41"/>
      <c r="T1680" s="40"/>
    </row>
    <row r="1681" spans="11:20">
      <c r="K1681" s="41"/>
      <c r="T1681" s="40"/>
    </row>
    <row r="1682" spans="11:20">
      <c r="K1682" s="41"/>
      <c r="T1682" s="40"/>
    </row>
    <row r="1683" spans="11:20">
      <c r="K1683" s="41"/>
      <c r="T1683" s="40"/>
    </row>
    <row r="1684" spans="11:20">
      <c r="K1684" s="41"/>
      <c r="T1684" s="40"/>
    </row>
    <row r="1685" spans="11:20">
      <c r="K1685" s="41"/>
      <c r="T1685" s="40"/>
    </row>
    <row r="1686" spans="11:20">
      <c r="K1686" s="41"/>
      <c r="T1686" s="40"/>
    </row>
    <row r="1687" spans="11:20">
      <c r="K1687" s="41"/>
      <c r="T1687" s="40"/>
    </row>
    <row r="1688" spans="11:20">
      <c r="K1688" s="41"/>
      <c r="T1688" s="40"/>
    </row>
    <row r="1689" spans="11:20">
      <c r="K1689" s="41"/>
      <c r="T1689" s="40"/>
    </row>
    <row r="1690" spans="11:20">
      <c r="K1690" s="41"/>
      <c r="T1690" s="40"/>
    </row>
    <row r="1691" spans="11:20">
      <c r="K1691" s="41"/>
      <c r="T1691" s="40"/>
    </row>
    <row r="1692" spans="11:20">
      <c r="K1692" s="41"/>
      <c r="T1692" s="40"/>
    </row>
    <row r="1693" spans="11:20">
      <c r="K1693" s="41"/>
      <c r="T1693" s="40"/>
    </row>
    <row r="1694" spans="11:20">
      <c r="K1694" s="41"/>
      <c r="T1694" s="40"/>
    </row>
    <row r="1695" spans="11:20">
      <c r="K1695" s="41"/>
      <c r="T1695" s="40"/>
    </row>
    <row r="1696" spans="11:20">
      <c r="K1696" s="41"/>
      <c r="T1696" s="40"/>
    </row>
    <row r="1697" spans="11:20">
      <c r="K1697" s="41"/>
      <c r="T1697" s="40"/>
    </row>
    <row r="1698" spans="11:20">
      <c r="K1698" s="41"/>
      <c r="T1698" s="40"/>
    </row>
    <row r="1699" spans="11:20">
      <c r="K1699" s="41"/>
      <c r="T1699" s="40"/>
    </row>
    <row r="1700" spans="11:20">
      <c r="K1700" s="41"/>
      <c r="T1700" s="40"/>
    </row>
    <row r="1701" spans="11:20">
      <c r="K1701" s="41"/>
      <c r="T1701" s="40"/>
    </row>
    <row r="1702" spans="11:20">
      <c r="K1702" s="41"/>
      <c r="T1702" s="40"/>
    </row>
    <row r="1703" spans="11:20">
      <c r="K1703" s="41"/>
      <c r="T1703" s="40"/>
    </row>
    <row r="1704" spans="11:20">
      <c r="K1704" s="41"/>
      <c r="T1704" s="40"/>
    </row>
    <row r="1705" spans="11:20">
      <c r="K1705" s="41"/>
      <c r="T1705" s="40"/>
    </row>
    <row r="1706" spans="11:20">
      <c r="K1706" s="41"/>
      <c r="T1706" s="40"/>
    </row>
    <row r="1707" spans="11:20">
      <c r="K1707" s="41"/>
      <c r="T1707" s="40"/>
    </row>
    <row r="1708" spans="11:20">
      <c r="K1708" s="41"/>
      <c r="T1708" s="40"/>
    </row>
    <row r="1709" spans="11:20">
      <c r="K1709" s="41"/>
      <c r="T1709" s="40"/>
    </row>
    <row r="1710" spans="11:20">
      <c r="K1710" s="41"/>
      <c r="T1710" s="40"/>
    </row>
    <row r="1711" spans="11:20">
      <c r="K1711" s="41"/>
      <c r="T1711" s="40"/>
    </row>
    <row r="1712" spans="11:20">
      <c r="K1712" s="41"/>
      <c r="T1712" s="40"/>
    </row>
    <row r="1713" spans="11:20">
      <c r="K1713" s="41"/>
      <c r="T1713" s="40"/>
    </row>
    <row r="1714" spans="11:20">
      <c r="K1714" s="41"/>
      <c r="T1714" s="40"/>
    </row>
    <row r="1715" spans="11:20">
      <c r="K1715" s="41"/>
      <c r="T1715" s="40"/>
    </row>
    <row r="1716" spans="11:20">
      <c r="K1716" s="41"/>
      <c r="T1716" s="40"/>
    </row>
    <row r="1717" spans="11:20">
      <c r="K1717" s="41"/>
      <c r="T1717" s="40"/>
    </row>
    <row r="1718" spans="11:20">
      <c r="K1718" s="41"/>
      <c r="T1718" s="40"/>
    </row>
    <row r="1719" spans="11:20">
      <c r="K1719" s="41"/>
      <c r="T1719" s="40"/>
    </row>
    <row r="1720" spans="11:20">
      <c r="K1720" s="41"/>
      <c r="T1720" s="40"/>
    </row>
    <row r="1721" spans="11:20">
      <c r="K1721" s="41"/>
      <c r="T1721" s="40"/>
    </row>
    <row r="1722" spans="11:20">
      <c r="K1722" s="41"/>
      <c r="T1722" s="40"/>
    </row>
    <row r="1723" spans="11:20">
      <c r="K1723" s="41"/>
      <c r="T1723" s="40"/>
    </row>
    <row r="1724" spans="11:20">
      <c r="K1724" s="41"/>
      <c r="T1724" s="40"/>
    </row>
    <row r="1725" spans="11:20">
      <c r="K1725" s="41"/>
      <c r="T1725" s="40"/>
    </row>
    <row r="1726" spans="11:20">
      <c r="K1726" s="41"/>
      <c r="T1726" s="40"/>
    </row>
    <row r="1727" spans="11:20">
      <c r="K1727" s="41"/>
      <c r="T1727" s="40"/>
    </row>
    <row r="1728" spans="11:20">
      <c r="K1728" s="41"/>
      <c r="T1728" s="40"/>
    </row>
    <row r="1729" spans="11:20">
      <c r="K1729" s="41"/>
      <c r="T1729" s="40"/>
    </row>
    <row r="1730" spans="11:20">
      <c r="K1730" s="41"/>
      <c r="T1730" s="40"/>
    </row>
    <row r="1731" spans="11:20">
      <c r="K1731" s="41"/>
      <c r="T1731" s="40"/>
    </row>
    <row r="1732" spans="11:20">
      <c r="K1732" s="41"/>
      <c r="T1732" s="40"/>
    </row>
    <row r="1733" spans="11:20">
      <c r="K1733" s="41"/>
      <c r="T1733" s="40"/>
    </row>
    <row r="1734" spans="11:20">
      <c r="K1734" s="41"/>
      <c r="T1734" s="40"/>
    </row>
    <row r="1735" spans="11:20">
      <c r="K1735" s="41"/>
      <c r="T1735" s="40"/>
    </row>
    <row r="1736" spans="11:20">
      <c r="K1736" s="41"/>
      <c r="T1736" s="40"/>
    </row>
    <row r="1737" spans="11:20">
      <c r="K1737" s="41"/>
      <c r="T1737" s="40"/>
    </row>
    <row r="1738" spans="11:20">
      <c r="K1738" s="41"/>
      <c r="T1738" s="40"/>
    </row>
    <row r="1739" spans="11:20">
      <c r="K1739" s="41"/>
      <c r="T1739" s="40"/>
    </row>
    <row r="1740" spans="11:20">
      <c r="K1740" s="41"/>
      <c r="T1740" s="40"/>
    </row>
    <row r="1741" spans="11:20">
      <c r="K1741" s="41"/>
      <c r="T1741" s="40"/>
    </row>
    <row r="1742" spans="11:20">
      <c r="K1742" s="41"/>
      <c r="T1742" s="40"/>
    </row>
    <row r="1743" spans="11:20">
      <c r="K1743" s="41"/>
      <c r="T1743" s="40"/>
    </row>
    <row r="1744" spans="11:20">
      <c r="K1744" s="41"/>
      <c r="T1744" s="40"/>
    </row>
    <row r="1745" spans="11:20">
      <c r="K1745" s="41"/>
      <c r="T1745" s="40"/>
    </row>
    <row r="1746" spans="11:20">
      <c r="K1746" s="41"/>
      <c r="T1746" s="40"/>
    </row>
    <row r="1747" spans="11:20">
      <c r="K1747" s="41"/>
      <c r="T1747" s="40"/>
    </row>
    <row r="1748" spans="11:20">
      <c r="K1748" s="41"/>
      <c r="T1748" s="40"/>
    </row>
    <row r="1749" spans="11:20">
      <c r="K1749" s="41"/>
      <c r="T1749" s="40"/>
    </row>
    <row r="1750" spans="11:20">
      <c r="K1750" s="41"/>
      <c r="T1750" s="40"/>
    </row>
    <row r="1751" spans="11:20">
      <c r="K1751" s="41"/>
      <c r="T1751" s="40"/>
    </row>
    <row r="1752" spans="11:20">
      <c r="K1752" s="41"/>
      <c r="T1752" s="40"/>
    </row>
    <row r="1753" spans="11:20">
      <c r="K1753" s="41"/>
      <c r="T1753" s="40"/>
    </row>
    <row r="1754" spans="11:20">
      <c r="K1754" s="41"/>
      <c r="T1754" s="40"/>
    </row>
    <row r="1755" spans="11:20">
      <c r="K1755" s="41"/>
      <c r="T1755" s="40"/>
    </row>
    <row r="1756" spans="11:20">
      <c r="K1756" s="41"/>
      <c r="T1756" s="40"/>
    </row>
    <row r="1757" spans="11:20">
      <c r="K1757" s="41"/>
      <c r="T1757" s="40"/>
    </row>
    <row r="1758" spans="11:20">
      <c r="K1758" s="41"/>
      <c r="T1758" s="40"/>
    </row>
    <row r="1759" spans="11:20">
      <c r="K1759" s="41"/>
      <c r="T1759" s="40"/>
    </row>
    <row r="1760" spans="11:20">
      <c r="K1760" s="41"/>
      <c r="T1760" s="40"/>
    </row>
    <row r="1761" spans="11:20">
      <c r="K1761" s="41"/>
      <c r="T1761" s="40"/>
    </row>
    <row r="1762" spans="11:20">
      <c r="K1762" s="41"/>
      <c r="T1762" s="40"/>
    </row>
    <row r="1763" spans="11:20">
      <c r="K1763" s="41"/>
      <c r="T1763" s="40"/>
    </row>
    <row r="1764" spans="11:20">
      <c r="K1764" s="41"/>
      <c r="T1764" s="40"/>
    </row>
    <row r="1765" spans="11:20">
      <c r="K1765" s="41"/>
      <c r="T1765" s="40"/>
    </row>
    <row r="1766" spans="11:20">
      <c r="K1766" s="41"/>
      <c r="T1766" s="40"/>
    </row>
    <row r="1767" spans="11:20">
      <c r="K1767" s="41"/>
      <c r="T1767" s="40"/>
    </row>
    <row r="1768" spans="11:20">
      <c r="K1768" s="41"/>
      <c r="T1768" s="40"/>
    </row>
    <row r="1769" spans="11:20">
      <c r="K1769" s="41"/>
      <c r="T1769" s="40"/>
    </row>
    <row r="1770" spans="11:20">
      <c r="K1770" s="41"/>
      <c r="T1770" s="40"/>
    </row>
    <row r="1771" spans="11:20">
      <c r="K1771" s="41"/>
      <c r="T1771" s="40"/>
    </row>
    <row r="1772" spans="11:20">
      <c r="K1772" s="41"/>
      <c r="T1772" s="40"/>
    </row>
    <row r="1773" spans="11:20">
      <c r="K1773" s="41"/>
      <c r="T1773" s="40"/>
    </row>
    <row r="1774" spans="11:20">
      <c r="K1774" s="41"/>
      <c r="T1774" s="40"/>
    </row>
    <row r="1775" spans="11:20">
      <c r="K1775" s="41"/>
      <c r="T1775" s="40"/>
    </row>
    <row r="1776" spans="11:20">
      <c r="K1776" s="41"/>
      <c r="T1776" s="40"/>
    </row>
    <row r="1777" spans="11:20">
      <c r="K1777" s="41"/>
      <c r="T1777" s="40"/>
    </row>
    <row r="1778" spans="11:20">
      <c r="K1778" s="41"/>
      <c r="T1778" s="40"/>
    </row>
    <row r="1779" spans="11:20">
      <c r="K1779" s="41"/>
      <c r="T1779" s="40"/>
    </row>
    <row r="1780" spans="11:20">
      <c r="K1780" s="41"/>
      <c r="T1780" s="40"/>
    </row>
    <row r="1781" spans="11:20">
      <c r="K1781" s="41"/>
      <c r="T1781" s="40"/>
    </row>
    <row r="1782" spans="11:20">
      <c r="K1782" s="41"/>
      <c r="T1782" s="40"/>
    </row>
    <row r="1783" spans="11:20">
      <c r="K1783" s="41"/>
      <c r="T1783" s="40"/>
    </row>
    <row r="1784" spans="11:20">
      <c r="K1784" s="41"/>
      <c r="T1784" s="40"/>
    </row>
    <row r="1785" spans="11:20">
      <c r="K1785" s="41"/>
      <c r="T1785" s="40"/>
    </row>
    <row r="1786" spans="11:20">
      <c r="K1786" s="41"/>
      <c r="T1786" s="40"/>
    </row>
    <row r="1787" spans="11:20">
      <c r="K1787" s="41"/>
      <c r="T1787" s="40"/>
    </row>
    <row r="1788" spans="11:20">
      <c r="K1788" s="41"/>
      <c r="T1788" s="40"/>
    </row>
    <row r="1789" spans="11:20">
      <c r="K1789" s="41"/>
      <c r="T1789" s="40"/>
    </row>
    <row r="1790" spans="11:20">
      <c r="K1790" s="41"/>
      <c r="T1790" s="40"/>
    </row>
    <row r="1791" spans="11:20">
      <c r="K1791" s="41"/>
      <c r="T1791" s="40"/>
    </row>
    <row r="1792" spans="11:20">
      <c r="K1792" s="41"/>
      <c r="T1792" s="40"/>
    </row>
    <row r="1793" spans="11:20">
      <c r="K1793" s="41"/>
      <c r="T1793" s="40"/>
    </row>
    <row r="1794" spans="11:20">
      <c r="K1794" s="41"/>
      <c r="T1794" s="40"/>
    </row>
    <row r="1795" spans="11:20">
      <c r="K1795" s="41"/>
      <c r="T1795" s="40"/>
    </row>
    <row r="1796" spans="11:20">
      <c r="K1796" s="41"/>
      <c r="T1796" s="40"/>
    </row>
    <row r="1797" spans="11:20">
      <c r="K1797" s="41"/>
      <c r="T1797" s="40"/>
    </row>
    <row r="1798" spans="11:20">
      <c r="K1798" s="41"/>
      <c r="T1798" s="40"/>
    </row>
    <row r="1799" spans="11:20">
      <c r="K1799" s="41"/>
      <c r="T1799" s="40"/>
    </row>
    <row r="1800" spans="11:20">
      <c r="K1800" s="41"/>
      <c r="T1800" s="40"/>
    </row>
    <row r="1801" spans="11:20">
      <c r="K1801" s="41"/>
      <c r="T1801" s="40"/>
    </row>
    <row r="1802" spans="11:20">
      <c r="K1802" s="41"/>
      <c r="T1802" s="40"/>
    </row>
    <row r="1803" spans="11:20">
      <c r="K1803" s="41"/>
      <c r="T1803" s="40"/>
    </row>
    <row r="1804" spans="11:20">
      <c r="K1804" s="41"/>
      <c r="T1804" s="40"/>
    </row>
    <row r="1805" spans="11:20">
      <c r="K1805" s="41"/>
      <c r="T1805" s="40"/>
    </row>
    <row r="1806" spans="11:20">
      <c r="K1806" s="41"/>
      <c r="T1806" s="40"/>
    </row>
    <row r="1807" spans="11:20">
      <c r="K1807" s="41"/>
      <c r="T1807" s="40"/>
    </row>
    <row r="1808" spans="11:20">
      <c r="K1808" s="41"/>
      <c r="T1808" s="40"/>
    </row>
    <row r="1809" spans="11:20">
      <c r="K1809" s="41"/>
      <c r="T1809" s="40"/>
    </row>
    <row r="1810" spans="11:20">
      <c r="K1810" s="41"/>
      <c r="T1810" s="40"/>
    </row>
    <row r="1811" spans="11:20">
      <c r="K1811" s="41"/>
      <c r="T1811" s="40"/>
    </row>
    <row r="1812" spans="11:20">
      <c r="K1812" s="41"/>
      <c r="T1812" s="40"/>
    </row>
    <row r="1813" spans="11:20">
      <c r="K1813" s="41"/>
      <c r="T1813" s="40"/>
    </row>
    <row r="1814" spans="11:20">
      <c r="K1814" s="41"/>
      <c r="T1814" s="40"/>
    </row>
    <row r="1815" spans="11:20">
      <c r="K1815" s="41"/>
      <c r="T1815" s="40"/>
    </row>
    <row r="1816" spans="11:20">
      <c r="K1816" s="41"/>
      <c r="T1816" s="40"/>
    </row>
    <row r="1817" spans="11:20">
      <c r="K1817" s="41"/>
      <c r="T1817" s="40"/>
    </row>
    <row r="1818" spans="11:20">
      <c r="K1818" s="41"/>
      <c r="T1818" s="40"/>
    </row>
    <row r="1819" spans="11:20">
      <c r="K1819" s="41"/>
      <c r="T1819" s="40"/>
    </row>
    <row r="1820" spans="11:20">
      <c r="K1820" s="41"/>
      <c r="T1820" s="40"/>
    </row>
    <row r="1821" spans="11:20">
      <c r="K1821" s="41"/>
      <c r="T1821" s="40"/>
    </row>
    <row r="1822" spans="11:20">
      <c r="K1822" s="41"/>
      <c r="T1822" s="40"/>
    </row>
    <row r="1823" spans="11:20">
      <c r="K1823" s="41"/>
      <c r="T1823" s="40"/>
    </row>
    <row r="1824" spans="11:20">
      <c r="K1824" s="41"/>
      <c r="T1824" s="40"/>
    </row>
    <row r="1825" spans="11:20">
      <c r="K1825" s="41"/>
      <c r="T1825" s="40"/>
    </row>
    <row r="1826" spans="11:20">
      <c r="K1826" s="41"/>
      <c r="T1826" s="40"/>
    </row>
    <row r="1827" spans="11:20">
      <c r="K1827" s="41"/>
      <c r="T1827" s="40"/>
    </row>
    <row r="1828" spans="11:20">
      <c r="K1828" s="41"/>
      <c r="T1828" s="40"/>
    </row>
    <row r="1829" spans="11:20">
      <c r="K1829" s="41"/>
      <c r="T1829" s="40"/>
    </row>
    <row r="1830" spans="11:20">
      <c r="K1830" s="41"/>
      <c r="T1830" s="40"/>
    </row>
    <row r="1831" spans="11:20">
      <c r="K1831" s="41"/>
      <c r="T1831" s="40"/>
    </row>
    <row r="1832" spans="11:20">
      <c r="K1832" s="41"/>
      <c r="T1832" s="40"/>
    </row>
    <row r="1833" spans="11:20">
      <c r="K1833" s="41"/>
      <c r="T1833" s="40"/>
    </row>
    <row r="1834" spans="11:20">
      <c r="K1834" s="41"/>
      <c r="T1834" s="40"/>
    </row>
    <row r="1835" spans="11:20">
      <c r="K1835" s="41"/>
      <c r="T1835" s="40"/>
    </row>
    <row r="1836" spans="11:20">
      <c r="K1836" s="41"/>
      <c r="T1836" s="40"/>
    </row>
    <row r="1837" spans="11:20">
      <c r="K1837" s="41"/>
      <c r="T1837" s="40"/>
    </row>
    <row r="1838" spans="11:20">
      <c r="K1838" s="41"/>
      <c r="T1838" s="40"/>
    </row>
    <row r="1839" spans="11:20">
      <c r="K1839" s="41"/>
      <c r="T1839" s="40"/>
    </row>
    <row r="1840" spans="11:20">
      <c r="K1840" s="41"/>
      <c r="T1840" s="40"/>
    </row>
    <row r="1841" spans="11:20">
      <c r="K1841" s="41"/>
      <c r="T1841" s="40"/>
    </row>
    <row r="1842" spans="11:20">
      <c r="K1842" s="41"/>
      <c r="T1842" s="40"/>
    </row>
    <row r="1843" spans="11:20">
      <c r="K1843" s="41"/>
      <c r="T1843" s="40"/>
    </row>
    <row r="1844" spans="11:20">
      <c r="K1844" s="41"/>
      <c r="T1844" s="40"/>
    </row>
    <row r="1845" spans="11:20">
      <c r="K1845" s="41"/>
      <c r="T1845" s="40"/>
    </row>
    <row r="1846" spans="11:20">
      <c r="K1846" s="41"/>
      <c r="T1846" s="40"/>
    </row>
    <row r="1847" spans="11:20">
      <c r="K1847" s="41"/>
      <c r="T1847" s="40"/>
    </row>
    <row r="1848" spans="11:20">
      <c r="K1848" s="41"/>
      <c r="T1848" s="40"/>
    </row>
    <row r="1849" spans="11:20">
      <c r="K1849" s="41"/>
      <c r="T1849" s="40"/>
    </row>
    <row r="1850" spans="11:20">
      <c r="K1850" s="41"/>
      <c r="T1850" s="40"/>
    </row>
    <row r="1851" spans="11:20">
      <c r="K1851" s="41"/>
      <c r="T1851" s="40"/>
    </row>
    <row r="1852" spans="11:20">
      <c r="K1852" s="41"/>
      <c r="T1852" s="40"/>
    </row>
    <row r="1853" spans="11:20">
      <c r="K1853" s="41"/>
      <c r="T1853" s="40"/>
    </row>
    <row r="1854" spans="11:20">
      <c r="K1854" s="41"/>
      <c r="T1854" s="40"/>
    </row>
    <row r="1855" spans="11:20">
      <c r="K1855" s="41"/>
      <c r="T1855" s="40"/>
    </row>
    <row r="1856" spans="11:20">
      <c r="K1856" s="41"/>
      <c r="T1856" s="40"/>
    </row>
    <row r="1857" spans="11:20">
      <c r="K1857" s="41"/>
      <c r="T1857" s="40"/>
    </row>
    <row r="1858" spans="11:20">
      <c r="K1858" s="41"/>
      <c r="T1858" s="40"/>
    </row>
    <row r="1859" spans="11:20">
      <c r="K1859" s="41"/>
      <c r="T1859" s="40"/>
    </row>
    <row r="1860" spans="11:20">
      <c r="K1860" s="41"/>
      <c r="T1860" s="40"/>
    </row>
    <row r="1861" spans="11:20">
      <c r="K1861" s="41"/>
      <c r="T1861" s="40"/>
    </row>
    <row r="1862" spans="11:20">
      <c r="K1862" s="41"/>
      <c r="T1862" s="40"/>
    </row>
    <row r="1863" spans="11:20">
      <c r="K1863" s="41"/>
      <c r="T1863" s="40"/>
    </row>
    <row r="1864" spans="11:20">
      <c r="K1864" s="41"/>
      <c r="T1864" s="40"/>
    </row>
    <row r="1865" spans="11:20">
      <c r="K1865" s="41"/>
      <c r="T1865" s="40"/>
    </row>
    <row r="1866" spans="11:20">
      <c r="K1866" s="41"/>
      <c r="T1866" s="40"/>
    </row>
    <row r="1867" spans="11:20">
      <c r="K1867" s="41"/>
      <c r="T1867" s="40"/>
    </row>
    <row r="1868" spans="11:20">
      <c r="K1868" s="41"/>
      <c r="T1868" s="40"/>
    </row>
    <row r="1869" spans="11:20">
      <c r="K1869" s="41"/>
      <c r="T1869" s="40"/>
    </row>
    <row r="1870" spans="11:20">
      <c r="K1870" s="41"/>
      <c r="T1870" s="40"/>
    </row>
    <row r="1871" spans="11:20">
      <c r="K1871" s="41"/>
      <c r="T1871" s="40"/>
    </row>
    <row r="1872" spans="11:20">
      <c r="K1872" s="41"/>
      <c r="T1872" s="40"/>
    </row>
    <row r="1873" spans="11:20">
      <c r="K1873" s="41"/>
      <c r="T1873" s="40"/>
    </row>
    <row r="1874" spans="11:20">
      <c r="K1874" s="41"/>
      <c r="T1874" s="40"/>
    </row>
    <row r="1875" spans="11:20">
      <c r="K1875" s="41"/>
      <c r="T1875" s="40"/>
    </row>
    <row r="1876" spans="11:20">
      <c r="K1876" s="41"/>
      <c r="T1876" s="40"/>
    </row>
    <row r="1877" spans="11:20">
      <c r="K1877" s="41"/>
      <c r="T1877" s="40"/>
    </row>
    <row r="1878" spans="11:20">
      <c r="K1878" s="41"/>
      <c r="T1878" s="40"/>
    </row>
    <row r="1879" spans="11:20">
      <c r="K1879" s="41"/>
      <c r="T1879" s="40"/>
    </row>
    <row r="1880" spans="11:20">
      <c r="K1880" s="41"/>
      <c r="T1880" s="40"/>
    </row>
    <row r="1881" spans="11:20">
      <c r="K1881" s="41"/>
      <c r="T1881" s="40"/>
    </row>
    <row r="1882" spans="11:20">
      <c r="K1882" s="41"/>
      <c r="T1882" s="40"/>
    </row>
    <row r="1883" spans="11:20">
      <c r="K1883" s="41"/>
      <c r="T1883" s="40"/>
    </row>
    <row r="1884" spans="11:20">
      <c r="K1884" s="41"/>
      <c r="T1884" s="40"/>
    </row>
    <row r="1885" spans="11:20">
      <c r="K1885" s="41"/>
      <c r="T1885" s="40"/>
    </row>
    <row r="1886" spans="11:20">
      <c r="K1886" s="41"/>
      <c r="T1886" s="40"/>
    </row>
    <row r="1887" spans="11:20">
      <c r="K1887" s="41"/>
      <c r="T1887" s="40"/>
    </row>
    <row r="1888" spans="11:20">
      <c r="K1888" s="41"/>
      <c r="T1888" s="40"/>
    </row>
    <row r="1889" spans="11:20">
      <c r="K1889" s="41"/>
      <c r="T1889" s="40"/>
    </row>
    <row r="1890" spans="11:20">
      <c r="K1890" s="41"/>
      <c r="T1890" s="40"/>
    </row>
    <row r="1891" spans="11:20">
      <c r="K1891" s="41"/>
      <c r="T1891" s="40"/>
    </row>
    <row r="1892" spans="11:20">
      <c r="K1892" s="41"/>
      <c r="T1892" s="40"/>
    </row>
    <row r="1893" spans="11:20">
      <c r="K1893" s="41"/>
      <c r="T1893" s="40"/>
    </row>
    <row r="1894" spans="11:20">
      <c r="K1894" s="41"/>
      <c r="T1894" s="40"/>
    </row>
    <row r="1895" spans="11:20">
      <c r="K1895" s="41"/>
      <c r="T1895" s="40"/>
    </row>
    <row r="1896" spans="11:20">
      <c r="K1896" s="41"/>
      <c r="T1896" s="40"/>
    </row>
    <row r="1897" spans="11:20">
      <c r="K1897" s="41"/>
      <c r="T1897" s="40"/>
    </row>
    <row r="1898" spans="11:20">
      <c r="K1898" s="41"/>
      <c r="T1898" s="40"/>
    </row>
    <row r="1899" spans="11:20">
      <c r="K1899" s="41"/>
      <c r="T1899" s="40"/>
    </row>
    <row r="1900" spans="11:20">
      <c r="K1900" s="41"/>
      <c r="T1900" s="40"/>
    </row>
    <row r="1901" spans="11:20">
      <c r="K1901" s="41"/>
      <c r="T1901" s="40"/>
    </row>
    <row r="1902" spans="11:20">
      <c r="K1902" s="41"/>
      <c r="T1902" s="40"/>
    </row>
    <row r="1903" spans="11:20">
      <c r="K1903" s="41"/>
      <c r="T1903" s="40"/>
    </row>
    <row r="1904" spans="11:20">
      <c r="K1904" s="41"/>
      <c r="T1904" s="40"/>
    </row>
    <row r="1905" spans="11:20">
      <c r="K1905" s="41"/>
      <c r="T1905" s="40"/>
    </row>
    <row r="1906" spans="11:20">
      <c r="K1906" s="41"/>
      <c r="T1906" s="40"/>
    </row>
    <row r="1907" spans="11:20">
      <c r="K1907" s="41"/>
      <c r="T1907" s="40"/>
    </row>
    <row r="1908" spans="11:20">
      <c r="K1908" s="41"/>
      <c r="T1908" s="40"/>
    </row>
    <row r="1909" spans="11:20">
      <c r="K1909" s="41"/>
      <c r="T1909" s="40"/>
    </row>
    <row r="1910" spans="11:20">
      <c r="K1910" s="41"/>
      <c r="T1910" s="40"/>
    </row>
    <row r="1911" spans="11:20">
      <c r="K1911" s="41"/>
      <c r="T1911" s="40"/>
    </row>
    <row r="1912" spans="11:20">
      <c r="K1912" s="41"/>
      <c r="T1912" s="40"/>
    </row>
    <row r="1913" spans="11:20">
      <c r="K1913" s="41"/>
      <c r="T1913" s="40"/>
    </row>
    <row r="1914" spans="11:20">
      <c r="K1914" s="41"/>
      <c r="T1914" s="40"/>
    </row>
    <row r="1915" spans="11:20">
      <c r="K1915" s="41"/>
      <c r="T1915" s="40"/>
    </row>
    <row r="1916" spans="11:20">
      <c r="K1916" s="41"/>
      <c r="T1916" s="40"/>
    </row>
    <row r="1917" spans="11:20">
      <c r="K1917" s="41"/>
      <c r="T1917" s="40"/>
    </row>
    <row r="1918" spans="11:20">
      <c r="K1918" s="41"/>
      <c r="T1918" s="40"/>
    </row>
    <row r="1919" spans="11:20">
      <c r="K1919" s="41"/>
      <c r="T1919" s="40"/>
    </row>
    <row r="1920" spans="11:20">
      <c r="K1920" s="41"/>
      <c r="T1920" s="40"/>
    </row>
    <row r="1921" spans="11:20">
      <c r="K1921" s="41"/>
      <c r="T1921" s="40"/>
    </row>
    <row r="1922" spans="11:20">
      <c r="K1922" s="41"/>
      <c r="T1922" s="40"/>
    </row>
    <row r="1923" spans="11:20">
      <c r="K1923" s="41"/>
      <c r="T1923" s="40"/>
    </row>
    <row r="1924" spans="11:20">
      <c r="K1924" s="41"/>
      <c r="T1924" s="40"/>
    </row>
    <row r="1925" spans="11:20">
      <c r="K1925" s="41"/>
      <c r="T1925" s="40"/>
    </row>
    <row r="1926" spans="11:20">
      <c r="K1926" s="41"/>
      <c r="T1926" s="40"/>
    </row>
    <row r="1927" spans="11:20">
      <c r="K1927" s="41"/>
      <c r="T1927" s="40"/>
    </row>
    <row r="1928" spans="11:20">
      <c r="K1928" s="41"/>
      <c r="T1928" s="40"/>
    </row>
    <row r="1929" spans="11:20">
      <c r="K1929" s="41"/>
      <c r="T1929" s="40"/>
    </row>
    <row r="1930" spans="11:20">
      <c r="K1930" s="41"/>
      <c r="T1930" s="40"/>
    </row>
    <row r="1931" spans="11:20">
      <c r="K1931" s="41"/>
      <c r="T1931" s="40"/>
    </row>
    <row r="1932" spans="11:20">
      <c r="K1932" s="41"/>
      <c r="T1932" s="40"/>
    </row>
    <row r="1933" spans="11:20">
      <c r="K1933" s="41"/>
      <c r="T1933" s="40"/>
    </row>
    <row r="1934" spans="11:20">
      <c r="K1934" s="41"/>
      <c r="T1934" s="40"/>
    </row>
    <row r="1935" spans="11:20">
      <c r="K1935" s="41"/>
      <c r="T1935" s="40"/>
    </row>
    <row r="1936" spans="11:20">
      <c r="K1936" s="41"/>
      <c r="T1936" s="40"/>
    </row>
    <row r="1937" spans="11:20">
      <c r="K1937" s="41"/>
      <c r="T1937" s="40"/>
    </row>
    <row r="1938" spans="11:20">
      <c r="K1938" s="41"/>
      <c r="T1938" s="40"/>
    </row>
    <row r="1939" spans="11:20">
      <c r="K1939" s="41"/>
      <c r="T1939" s="40"/>
    </row>
    <row r="1940" spans="11:20">
      <c r="K1940" s="41"/>
      <c r="T1940" s="40"/>
    </row>
    <row r="1941" spans="11:20">
      <c r="K1941" s="41"/>
      <c r="T1941" s="40"/>
    </row>
    <row r="1942" spans="11:20">
      <c r="K1942" s="41"/>
      <c r="T1942" s="40"/>
    </row>
    <row r="1943" spans="11:20">
      <c r="K1943" s="41"/>
      <c r="T1943" s="40"/>
    </row>
    <row r="1944" spans="11:20">
      <c r="K1944" s="41"/>
      <c r="T1944" s="40"/>
    </row>
    <row r="1945" spans="11:20">
      <c r="K1945" s="41"/>
      <c r="T1945" s="40"/>
    </row>
    <row r="1946" spans="11:20">
      <c r="K1946" s="41"/>
      <c r="T1946" s="40"/>
    </row>
    <row r="1947" spans="11:20">
      <c r="K1947" s="41"/>
      <c r="T1947" s="40"/>
    </row>
    <row r="1948" spans="11:20">
      <c r="K1948" s="41"/>
      <c r="T1948" s="40"/>
    </row>
    <row r="1949" spans="11:20">
      <c r="K1949" s="41"/>
      <c r="T1949" s="40"/>
    </row>
    <row r="1950" spans="11:20">
      <c r="K1950" s="41"/>
      <c r="T1950" s="40"/>
    </row>
    <row r="1951" spans="11:20">
      <c r="K1951" s="41"/>
      <c r="T1951" s="40"/>
    </row>
    <row r="1952" spans="11:20">
      <c r="K1952" s="41"/>
      <c r="T1952" s="40"/>
    </row>
    <row r="1953" spans="11:20">
      <c r="K1953" s="41"/>
      <c r="T1953" s="40"/>
    </row>
    <row r="1954" spans="11:20">
      <c r="K1954" s="41"/>
      <c r="T1954" s="40"/>
    </row>
    <row r="1955" spans="11:20">
      <c r="K1955" s="41"/>
      <c r="T1955" s="40"/>
    </row>
    <row r="1956" spans="11:20">
      <c r="K1956" s="41"/>
      <c r="T1956" s="40"/>
    </row>
    <row r="1957" spans="11:20">
      <c r="K1957" s="41"/>
      <c r="T1957" s="40"/>
    </row>
    <row r="1958" spans="11:20">
      <c r="K1958" s="41"/>
      <c r="T1958" s="40"/>
    </row>
    <row r="1959" spans="11:20">
      <c r="K1959" s="41"/>
      <c r="T1959" s="40"/>
    </row>
    <row r="1960" spans="11:20">
      <c r="K1960" s="41"/>
      <c r="T1960" s="40"/>
    </row>
    <row r="1961" spans="11:20">
      <c r="K1961" s="41"/>
      <c r="T1961" s="40"/>
    </row>
    <row r="1962" spans="11:20">
      <c r="K1962" s="41"/>
      <c r="T1962" s="40"/>
    </row>
    <row r="1963" spans="11:20">
      <c r="K1963" s="41"/>
      <c r="T1963" s="40"/>
    </row>
    <row r="1964" spans="11:20">
      <c r="K1964" s="41"/>
      <c r="T1964" s="40"/>
    </row>
    <row r="1965" spans="11:20">
      <c r="K1965" s="41"/>
      <c r="T1965" s="40"/>
    </row>
    <row r="1966" spans="11:20">
      <c r="K1966" s="41"/>
      <c r="T1966" s="40"/>
    </row>
    <row r="1967" spans="11:20">
      <c r="K1967" s="41"/>
      <c r="T1967" s="40"/>
    </row>
    <row r="1968" spans="11:20">
      <c r="K1968" s="41"/>
      <c r="T1968" s="40"/>
    </row>
    <row r="1969" spans="11:20">
      <c r="K1969" s="41"/>
      <c r="T1969" s="40"/>
    </row>
    <row r="1970" spans="11:20">
      <c r="K1970" s="41"/>
      <c r="T1970" s="40"/>
    </row>
    <row r="1971" spans="11:20">
      <c r="K1971" s="41"/>
      <c r="T1971" s="40"/>
    </row>
    <row r="1972" spans="11:20">
      <c r="K1972" s="41"/>
    </row>
    <row r="1973" spans="11:20">
      <c r="K1973" s="41"/>
    </row>
    <row r="1974" spans="11:20">
      <c r="K1974" s="41"/>
    </row>
  </sheetData>
  <protectedRanges>
    <protectedRange sqref="K15:K17" name="Диапазон1_3_1_1_3_11_1_1_3_1_1_2_1_3_3_1_1_4_1_1_2"/>
  </protectedRanges>
  <sortState ref="A10:AQ13">
    <sortCondition descending="1" ref="Y10:Y13"/>
  </sortState>
  <mergeCells count="24">
    <mergeCell ref="L8:N8"/>
    <mergeCell ref="J8:J9"/>
    <mergeCell ref="A8:A9"/>
    <mergeCell ref="G8:G9"/>
    <mergeCell ref="H8:H9"/>
    <mergeCell ref="I8:I9"/>
    <mergeCell ref="K8:K9"/>
    <mergeCell ref="A5:Z5"/>
    <mergeCell ref="A4:Y4"/>
    <mergeCell ref="A1:Y1"/>
    <mergeCell ref="A2:Y2"/>
    <mergeCell ref="A3:Y3"/>
    <mergeCell ref="B8:B9"/>
    <mergeCell ref="C8:C9"/>
    <mergeCell ref="D8:D9"/>
    <mergeCell ref="E8:E9"/>
    <mergeCell ref="R8:T8"/>
    <mergeCell ref="U8:U9"/>
    <mergeCell ref="V8:V9"/>
    <mergeCell ref="W8:W9"/>
    <mergeCell ref="X8:X9"/>
    <mergeCell ref="Y8:Y9"/>
    <mergeCell ref="O8:Q8"/>
    <mergeCell ref="F8:F9"/>
  </mergeCells>
  <pageMargins left="0.19685039370078741" right="0.15748031496062992" top="0.23622047244094491" bottom="0.15748031496062992" header="0.23622047244094491" footer="0.15748031496062992"/>
  <pageSetup paperSize="9" scale="8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Q1972"/>
  <sheetViews>
    <sheetView view="pageBreakPreview" zoomScale="84" zoomScaleSheetLayoutView="84" workbookViewId="0">
      <selection activeCell="D10" sqref="D10:K11"/>
    </sheetView>
  </sheetViews>
  <sheetFormatPr defaultColWidth="9.140625" defaultRowHeight="12.75"/>
  <cols>
    <col min="1" max="1" width="4.85546875" style="1" customWidth="1"/>
    <col min="2" max="2" width="4.7109375" style="1" hidden="1" customWidth="1"/>
    <col min="3" max="3" width="4.85546875" style="1" hidden="1" customWidth="1"/>
    <col min="4" max="4" width="19.140625" style="1" customWidth="1"/>
    <col min="5" max="5" width="10" style="1" hidden="1" customWidth="1"/>
    <col min="6" max="6" width="4.7109375" style="1" customWidth="1"/>
    <col min="7" max="7" width="34.85546875" style="1" customWidth="1"/>
    <col min="8" max="8" width="9.28515625" style="1" hidden="1" customWidth="1"/>
    <col min="9" max="9" width="16.140625" style="1" customWidth="1"/>
    <col min="10" max="10" width="13" style="1" hidden="1" customWidth="1"/>
    <col min="11" max="11" width="18.42578125" style="1" customWidth="1"/>
    <col min="12" max="12" width="6.140625" style="39" customWidth="1"/>
    <col min="13" max="13" width="9.140625" style="40" customWidth="1"/>
    <col min="14" max="14" width="3.7109375" style="1" customWidth="1"/>
    <col min="15" max="15" width="6.28515625" style="39" customWidth="1"/>
    <col min="16" max="16" width="8.85546875" style="40" customWidth="1"/>
    <col min="17" max="17" width="3.7109375" style="1" customWidth="1"/>
    <col min="18" max="18" width="6.28515625" style="39" customWidth="1"/>
    <col min="19" max="19" width="9.140625" style="40" customWidth="1"/>
    <col min="20" max="20" width="3.7109375" style="1" customWidth="1"/>
    <col min="21" max="22" width="4.85546875" style="1" customWidth="1"/>
    <col min="23" max="23" width="6.42578125" style="1" customWidth="1"/>
    <col min="24" max="24" width="6.28515625" style="1" hidden="1" customWidth="1"/>
    <col min="25" max="25" width="8.7109375" style="40" customWidth="1"/>
    <col min="26" max="16384" width="9.140625" style="1"/>
  </cols>
  <sheetData>
    <row r="1" spans="1:43" ht="63.75" customHeight="1">
      <c r="A1" s="184" t="s">
        <v>119</v>
      </c>
      <c r="B1" s="185"/>
      <c r="C1" s="185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43" s="2" customFormat="1" ht="15.95" customHeight="1">
      <c r="A2" s="187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1:43" s="3" customFormat="1" ht="20.25" customHeight="1">
      <c r="A3" s="188" t="s">
        <v>24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1:43" s="3" customFormat="1" ht="20.25" customHeight="1">
      <c r="A4" s="182" t="s">
        <v>155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</row>
    <row r="5" spans="1:43" s="4" customFormat="1" ht="19.149999999999999" customHeight="1">
      <c r="A5" s="196" t="s">
        <v>212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</row>
    <row r="6" spans="1:43" s="4" customFormat="1" ht="19.14999999999999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43" s="6" customFormat="1" ht="15" customHeight="1">
      <c r="A7" s="47" t="s">
        <v>59</v>
      </c>
      <c r="D7" s="7"/>
      <c r="E7" s="7"/>
      <c r="F7" s="7"/>
      <c r="G7" s="7"/>
      <c r="H7" s="7"/>
      <c r="I7" s="8"/>
      <c r="J7" s="8"/>
      <c r="L7" s="48"/>
      <c r="M7" s="9"/>
      <c r="O7" s="48"/>
      <c r="P7" s="9"/>
      <c r="R7" s="48"/>
      <c r="S7" s="9"/>
      <c r="V7" s="277" t="s">
        <v>115</v>
      </c>
      <c r="Y7" s="49"/>
      <c r="Z7" s="50"/>
    </row>
    <row r="8" spans="1:43" s="10" customFormat="1" ht="20.100000000000001" customHeight="1">
      <c r="A8" s="193" t="s">
        <v>23</v>
      </c>
      <c r="B8" s="190" t="s">
        <v>2</v>
      </c>
      <c r="C8" s="190" t="s">
        <v>10</v>
      </c>
      <c r="D8" s="191" t="s">
        <v>103</v>
      </c>
      <c r="E8" s="191" t="s">
        <v>3</v>
      </c>
      <c r="F8" s="193" t="s">
        <v>11</v>
      </c>
      <c r="G8" s="191" t="s">
        <v>104</v>
      </c>
      <c r="H8" s="191" t="s">
        <v>3</v>
      </c>
      <c r="I8" s="191" t="s">
        <v>4</v>
      </c>
      <c r="J8" s="197" t="s">
        <v>5</v>
      </c>
      <c r="K8" s="191" t="s">
        <v>6</v>
      </c>
      <c r="L8" s="192" t="s">
        <v>94</v>
      </c>
      <c r="M8" s="192"/>
      <c r="N8" s="192"/>
      <c r="O8" s="192" t="s">
        <v>14</v>
      </c>
      <c r="P8" s="192"/>
      <c r="Q8" s="192"/>
      <c r="R8" s="192" t="s">
        <v>48</v>
      </c>
      <c r="S8" s="192"/>
      <c r="T8" s="192"/>
      <c r="U8" s="190" t="s">
        <v>15</v>
      </c>
      <c r="V8" s="190" t="s">
        <v>16</v>
      </c>
      <c r="W8" s="193" t="s">
        <v>17</v>
      </c>
      <c r="X8" s="194" t="s">
        <v>18</v>
      </c>
      <c r="Y8" s="195" t="s">
        <v>19</v>
      </c>
    </row>
    <row r="9" spans="1:43" s="10" customFormat="1" ht="39.950000000000003" customHeight="1">
      <c r="A9" s="193"/>
      <c r="B9" s="190"/>
      <c r="C9" s="190"/>
      <c r="D9" s="191"/>
      <c r="E9" s="191"/>
      <c r="F9" s="193"/>
      <c r="G9" s="191"/>
      <c r="H9" s="191"/>
      <c r="I9" s="191"/>
      <c r="J9" s="198"/>
      <c r="K9" s="191"/>
      <c r="L9" s="11" t="s">
        <v>21</v>
      </c>
      <c r="M9" s="12" t="s">
        <v>22</v>
      </c>
      <c r="N9" s="13" t="s">
        <v>23</v>
      </c>
      <c r="O9" s="11" t="s">
        <v>21</v>
      </c>
      <c r="P9" s="12" t="s">
        <v>22</v>
      </c>
      <c r="Q9" s="13" t="s">
        <v>23</v>
      </c>
      <c r="R9" s="11" t="s">
        <v>21</v>
      </c>
      <c r="S9" s="12" t="s">
        <v>22</v>
      </c>
      <c r="T9" s="13" t="s">
        <v>23</v>
      </c>
      <c r="U9" s="190"/>
      <c r="V9" s="190"/>
      <c r="W9" s="193"/>
      <c r="X9" s="194"/>
      <c r="Y9" s="195"/>
    </row>
    <row r="10" spans="1:43" s="10" customFormat="1" ht="44.25" customHeight="1">
      <c r="A10" s="51">
        <v>1</v>
      </c>
      <c r="B10" s="15"/>
      <c r="C10" s="16"/>
      <c r="D10" s="42" t="s">
        <v>157</v>
      </c>
      <c r="E10" s="43" t="s">
        <v>79</v>
      </c>
      <c r="F10" s="44" t="s">
        <v>8</v>
      </c>
      <c r="G10" s="286" t="s">
        <v>158</v>
      </c>
      <c r="H10" s="43" t="s">
        <v>78</v>
      </c>
      <c r="I10" s="44" t="s">
        <v>61</v>
      </c>
      <c r="J10" s="44" t="s">
        <v>62</v>
      </c>
      <c r="K10" s="133" t="s">
        <v>60</v>
      </c>
      <c r="L10" s="46">
        <v>169.5</v>
      </c>
      <c r="M10" s="45">
        <f>L10/2.7-IF($U10=1,0.5,IF($U10=2,1.5,0))</f>
        <v>62.777777777777771</v>
      </c>
      <c r="N10" s="18">
        <f>RANK(M10,M$10:M$11,0)</f>
        <v>2</v>
      </c>
      <c r="O10" s="46">
        <v>172.5</v>
      </c>
      <c r="P10" s="45">
        <f>O10/2.7-IF($U10=1,0.5,IF($U10=2,1.5,0))</f>
        <v>63.888888888888886</v>
      </c>
      <c r="Q10" s="18">
        <f>RANK(P10,P$10:P$11,0)</f>
        <v>1</v>
      </c>
      <c r="R10" s="46">
        <v>180</v>
      </c>
      <c r="S10" s="45">
        <f>R10/2.7-IF($U10=1,0.5,IF($U10=2,1.5,0))</f>
        <v>66.666666666666657</v>
      </c>
      <c r="T10" s="18">
        <f>RANK(S10,S$10:S$11,0)</f>
        <v>1</v>
      </c>
      <c r="U10" s="19"/>
      <c r="V10" s="20"/>
      <c r="W10" s="17">
        <f>L10+O10+R10</f>
        <v>522</v>
      </c>
      <c r="X10" s="20"/>
      <c r="Y10" s="45">
        <f>ROUND(SUM(M10,P10,S10)/3,3)</f>
        <v>64.444000000000003</v>
      </c>
    </row>
    <row r="11" spans="1:43" s="10" customFormat="1" ht="44.25" customHeight="1">
      <c r="A11" s="51">
        <v>2</v>
      </c>
      <c r="B11" s="15"/>
      <c r="C11" s="16"/>
      <c r="D11" s="42" t="s">
        <v>215</v>
      </c>
      <c r="E11" s="43" t="s">
        <v>156</v>
      </c>
      <c r="F11" s="44" t="s">
        <v>8</v>
      </c>
      <c r="G11" s="287" t="s">
        <v>159</v>
      </c>
      <c r="H11" s="57" t="s">
        <v>75</v>
      </c>
      <c r="I11" s="44" t="s">
        <v>63</v>
      </c>
      <c r="J11" s="44" t="s">
        <v>62</v>
      </c>
      <c r="K11" s="133" t="s">
        <v>60</v>
      </c>
      <c r="L11" s="46">
        <v>174</v>
      </c>
      <c r="M11" s="45">
        <f>L11/2.7-IF($U11=1,0.5,IF($U11=2,1.5,0))</f>
        <v>64.444444444444443</v>
      </c>
      <c r="N11" s="18">
        <f>RANK(M11,M$10:M$11,0)</f>
        <v>1</v>
      </c>
      <c r="O11" s="46">
        <v>169</v>
      </c>
      <c r="P11" s="45">
        <f>O11/2.7-IF($U11=1,0.5,IF($U11=2,1.5,0))</f>
        <v>62.592592592592588</v>
      </c>
      <c r="Q11" s="18">
        <f>RANK(P11,P$10:P$11,0)</f>
        <v>2</v>
      </c>
      <c r="R11" s="46">
        <v>174</v>
      </c>
      <c r="S11" s="45">
        <f>R11/2.7-IF($U11=1,0.5,IF($U11=2,1.5,0))</f>
        <v>64.444444444444443</v>
      </c>
      <c r="T11" s="18">
        <f>RANK(S11,S$10:S$11,0)</f>
        <v>2</v>
      </c>
      <c r="U11" s="19"/>
      <c r="V11" s="20"/>
      <c r="W11" s="17">
        <f>L11+O11+R11</f>
        <v>517</v>
      </c>
      <c r="X11" s="20"/>
      <c r="Y11" s="45">
        <f>ROUND(SUM(M11,P11,S11)/3,3)</f>
        <v>63.826999999999998</v>
      </c>
    </row>
    <row r="12" spans="1:43" s="35" customFormat="1" ht="15.75">
      <c r="A12" s="21"/>
      <c r="B12" s="22"/>
      <c r="C12" s="22"/>
      <c r="D12" s="23"/>
      <c r="E12" s="24"/>
      <c r="F12" s="24"/>
      <c r="G12" s="25"/>
      <c r="H12" s="26"/>
      <c r="I12" s="27"/>
      <c r="J12" s="28"/>
      <c r="K12" s="29"/>
      <c r="L12" s="30"/>
      <c r="M12" s="31"/>
      <c r="N12" s="32"/>
      <c r="O12" s="30"/>
      <c r="P12" s="31"/>
      <c r="Q12" s="32"/>
      <c r="R12" s="30"/>
      <c r="S12" s="31"/>
      <c r="T12" s="32"/>
      <c r="U12" s="33"/>
      <c r="V12" s="34"/>
      <c r="W12" s="30"/>
      <c r="X12" s="34"/>
      <c r="Y12" s="31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s="64" customFormat="1" ht="33" customHeight="1">
      <c r="A13" s="59"/>
      <c r="B13" s="59"/>
      <c r="C13" s="59"/>
      <c r="D13" s="59" t="s">
        <v>12</v>
      </c>
      <c r="E13" s="59"/>
      <c r="F13" s="59"/>
      <c r="G13" s="59"/>
      <c r="H13" s="60"/>
      <c r="I13" s="61"/>
      <c r="J13" s="60"/>
      <c r="K13" s="62" t="s">
        <v>49</v>
      </c>
      <c r="L13" s="63"/>
      <c r="N13" s="59"/>
      <c r="O13" s="63"/>
      <c r="Q13" s="59"/>
      <c r="R13" s="63"/>
      <c r="T13" s="59"/>
      <c r="U13" s="59"/>
      <c r="V13" s="59"/>
      <c r="W13" s="59"/>
      <c r="X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</row>
    <row r="14" spans="1:43" s="64" customFormat="1" ht="15">
      <c r="A14" s="59"/>
      <c r="B14" s="59"/>
      <c r="C14" s="59"/>
      <c r="D14" s="59"/>
      <c r="E14" s="59"/>
      <c r="F14" s="59"/>
      <c r="G14" s="59"/>
      <c r="H14" s="60"/>
      <c r="I14" s="61"/>
      <c r="J14" s="60"/>
      <c r="K14" s="62"/>
      <c r="L14" s="63"/>
      <c r="N14" s="59"/>
      <c r="O14" s="63"/>
      <c r="Q14" s="59"/>
      <c r="R14" s="63"/>
      <c r="T14" s="59"/>
      <c r="U14" s="59"/>
      <c r="V14" s="59"/>
      <c r="W14" s="59"/>
      <c r="X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</row>
    <row r="15" spans="1:43" s="59" customFormat="1" ht="33" customHeight="1">
      <c r="D15" s="59" t="s">
        <v>9</v>
      </c>
      <c r="K15" s="62" t="s">
        <v>53</v>
      </c>
      <c r="L15" s="63"/>
      <c r="M15" s="64"/>
      <c r="O15" s="63"/>
      <c r="P15" s="64"/>
      <c r="R15" s="63"/>
      <c r="S15" s="64"/>
      <c r="Y15" s="64"/>
    </row>
    <row r="27" spans="11:20">
      <c r="T27" s="40"/>
    </row>
    <row r="28" spans="11:20">
      <c r="T28" s="40"/>
    </row>
    <row r="29" spans="11:20">
      <c r="T29" s="40"/>
    </row>
    <row r="30" spans="11:20">
      <c r="K30" s="41"/>
      <c r="T30" s="40"/>
    </row>
    <row r="31" spans="11:20">
      <c r="K31" s="41"/>
      <c r="T31" s="40"/>
    </row>
    <row r="32" spans="11:20">
      <c r="K32" s="41"/>
      <c r="T32" s="40"/>
    </row>
    <row r="33" spans="11:20">
      <c r="K33" s="41"/>
      <c r="T33" s="40"/>
    </row>
    <row r="34" spans="11:20">
      <c r="K34" s="41"/>
      <c r="T34" s="40"/>
    </row>
    <row r="35" spans="11:20">
      <c r="K35" s="41"/>
      <c r="T35" s="40"/>
    </row>
    <row r="36" spans="11:20">
      <c r="K36" s="41"/>
      <c r="T36" s="40"/>
    </row>
    <row r="37" spans="11:20">
      <c r="K37" s="41"/>
      <c r="T37" s="40"/>
    </row>
    <row r="38" spans="11:20">
      <c r="K38" s="41"/>
      <c r="T38" s="40"/>
    </row>
    <row r="39" spans="11:20">
      <c r="K39" s="41"/>
      <c r="T39" s="40"/>
    </row>
    <row r="40" spans="11:20">
      <c r="K40" s="41"/>
      <c r="T40" s="40"/>
    </row>
    <row r="41" spans="11:20">
      <c r="K41" s="41"/>
      <c r="T41" s="40"/>
    </row>
    <row r="42" spans="11:20">
      <c r="K42" s="41"/>
      <c r="T42" s="40"/>
    </row>
    <row r="43" spans="11:20">
      <c r="K43" s="41"/>
      <c r="T43" s="40"/>
    </row>
    <row r="44" spans="11:20">
      <c r="K44" s="41"/>
      <c r="T44" s="40"/>
    </row>
    <row r="45" spans="11:20">
      <c r="K45" s="41"/>
      <c r="T45" s="40"/>
    </row>
    <row r="46" spans="11:20">
      <c r="K46" s="41"/>
      <c r="T46" s="40"/>
    </row>
    <row r="47" spans="11:20">
      <c r="K47" s="41"/>
      <c r="T47" s="40"/>
    </row>
    <row r="48" spans="11:20">
      <c r="K48" s="41"/>
      <c r="T48" s="40"/>
    </row>
    <row r="49" spans="11:20">
      <c r="K49" s="41"/>
      <c r="T49" s="40"/>
    </row>
    <row r="50" spans="11:20">
      <c r="K50" s="41"/>
      <c r="T50" s="40"/>
    </row>
    <row r="51" spans="11:20">
      <c r="K51" s="41"/>
      <c r="T51" s="40"/>
    </row>
    <row r="52" spans="11:20">
      <c r="K52" s="41"/>
      <c r="T52" s="40"/>
    </row>
    <row r="53" spans="11:20">
      <c r="K53" s="41"/>
      <c r="T53" s="40"/>
    </row>
    <row r="54" spans="11:20">
      <c r="K54" s="41"/>
      <c r="T54" s="40"/>
    </row>
    <row r="55" spans="11:20">
      <c r="K55" s="41"/>
      <c r="T55" s="40"/>
    </row>
    <row r="56" spans="11:20">
      <c r="K56" s="41"/>
      <c r="T56" s="40"/>
    </row>
    <row r="57" spans="11:20">
      <c r="K57" s="41"/>
      <c r="T57" s="40"/>
    </row>
    <row r="58" spans="11:20">
      <c r="K58" s="41"/>
      <c r="T58" s="40"/>
    </row>
    <row r="59" spans="11:20">
      <c r="K59" s="41"/>
      <c r="T59" s="40"/>
    </row>
    <row r="60" spans="11:20">
      <c r="K60" s="41"/>
      <c r="T60" s="40"/>
    </row>
    <row r="61" spans="11:20">
      <c r="K61" s="41"/>
      <c r="T61" s="40"/>
    </row>
    <row r="62" spans="11:20">
      <c r="K62" s="41"/>
      <c r="T62" s="40"/>
    </row>
    <row r="63" spans="11:20">
      <c r="K63" s="41"/>
      <c r="T63" s="40"/>
    </row>
    <row r="64" spans="11:20">
      <c r="K64" s="41"/>
      <c r="T64" s="40"/>
    </row>
    <row r="65" spans="11:20">
      <c r="K65" s="41"/>
      <c r="T65" s="40"/>
    </row>
    <row r="66" spans="11:20">
      <c r="K66" s="41"/>
      <c r="T66" s="40"/>
    </row>
    <row r="67" spans="11:20">
      <c r="K67" s="41"/>
      <c r="T67" s="40"/>
    </row>
    <row r="68" spans="11:20">
      <c r="K68" s="41"/>
      <c r="T68" s="40"/>
    </row>
    <row r="69" spans="11:20">
      <c r="K69" s="41"/>
      <c r="T69" s="40"/>
    </row>
    <row r="70" spans="11:20">
      <c r="K70" s="41"/>
      <c r="T70" s="40"/>
    </row>
    <row r="71" spans="11:20">
      <c r="K71" s="41"/>
      <c r="T71" s="40"/>
    </row>
    <row r="72" spans="11:20">
      <c r="K72" s="41"/>
      <c r="T72" s="40"/>
    </row>
    <row r="73" spans="11:20">
      <c r="K73" s="41"/>
      <c r="T73" s="40"/>
    </row>
    <row r="74" spans="11:20">
      <c r="K74" s="41"/>
      <c r="T74" s="40"/>
    </row>
    <row r="75" spans="11:20">
      <c r="K75" s="41"/>
      <c r="T75" s="40"/>
    </row>
    <row r="76" spans="11:20">
      <c r="K76" s="41"/>
      <c r="T76" s="40"/>
    </row>
    <row r="77" spans="11:20">
      <c r="K77" s="41"/>
      <c r="T77" s="40"/>
    </row>
    <row r="78" spans="11:20">
      <c r="K78" s="41"/>
      <c r="T78" s="40"/>
    </row>
    <row r="79" spans="11:20">
      <c r="K79" s="41"/>
      <c r="T79" s="40"/>
    </row>
    <row r="80" spans="11:20">
      <c r="K80" s="41"/>
      <c r="T80" s="40"/>
    </row>
    <row r="81" spans="11:20">
      <c r="K81" s="41"/>
      <c r="T81" s="40"/>
    </row>
    <row r="82" spans="11:20">
      <c r="K82" s="41"/>
      <c r="T82" s="40"/>
    </row>
    <row r="83" spans="11:20">
      <c r="K83" s="41"/>
      <c r="T83" s="40"/>
    </row>
    <row r="84" spans="11:20">
      <c r="K84" s="41"/>
      <c r="T84" s="40"/>
    </row>
    <row r="85" spans="11:20">
      <c r="K85" s="41"/>
      <c r="T85" s="40"/>
    </row>
    <row r="86" spans="11:20">
      <c r="K86" s="41"/>
      <c r="T86" s="40"/>
    </row>
    <row r="87" spans="11:20">
      <c r="K87" s="41"/>
      <c r="T87" s="40"/>
    </row>
    <row r="88" spans="11:20">
      <c r="K88" s="41"/>
      <c r="T88" s="40"/>
    </row>
    <row r="89" spans="11:20">
      <c r="K89" s="41"/>
      <c r="T89" s="40"/>
    </row>
    <row r="90" spans="11:20">
      <c r="K90" s="41"/>
      <c r="T90" s="40"/>
    </row>
    <row r="91" spans="11:20">
      <c r="K91" s="41"/>
      <c r="T91" s="40"/>
    </row>
    <row r="92" spans="11:20">
      <c r="K92" s="41"/>
      <c r="T92" s="40"/>
    </row>
    <row r="93" spans="11:20">
      <c r="K93" s="41"/>
      <c r="T93" s="40"/>
    </row>
    <row r="94" spans="11:20">
      <c r="K94" s="41"/>
      <c r="T94" s="40"/>
    </row>
    <row r="95" spans="11:20">
      <c r="K95" s="41"/>
      <c r="T95" s="40"/>
    </row>
    <row r="96" spans="11:20">
      <c r="K96" s="41"/>
      <c r="T96" s="40"/>
    </row>
    <row r="97" spans="11:20">
      <c r="K97" s="41"/>
      <c r="T97" s="40"/>
    </row>
    <row r="98" spans="11:20">
      <c r="K98" s="41"/>
      <c r="T98" s="40"/>
    </row>
    <row r="99" spans="11:20">
      <c r="K99" s="41"/>
      <c r="T99" s="40"/>
    </row>
    <row r="100" spans="11:20">
      <c r="K100" s="41"/>
      <c r="T100" s="40"/>
    </row>
    <row r="101" spans="11:20">
      <c r="K101" s="41"/>
      <c r="T101" s="40"/>
    </row>
    <row r="102" spans="11:20">
      <c r="K102" s="41"/>
      <c r="T102" s="40"/>
    </row>
    <row r="103" spans="11:20">
      <c r="K103" s="41"/>
      <c r="T103" s="40"/>
    </row>
    <row r="104" spans="11:20">
      <c r="K104" s="41"/>
      <c r="T104" s="40"/>
    </row>
    <row r="105" spans="11:20">
      <c r="K105" s="41"/>
      <c r="T105" s="40"/>
    </row>
    <row r="106" spans="11:20">
      <c r="K106" s="41"/>
      <c r="T106" s="40"/>
    </row>
    <row r="107" spans="11:20">
      <c r="K107" s="41"/>
      <c r="T107" s="40"/>
    </row>
    <row r="108" spans="11:20">
      <c r="K108" s="41"/>
      <c r="T108" s="40"/>
    </row>
    <row r="109" spans="11:20">
      <c r="K109" s="41"/>
      <c r="T109" s="40"/>
    </row>
    <row r="110" spans="11:20">
      <c r="K110" s="41"/>
      <c r="T110" s="40"/>
    </row>
    <row r="111" spans="11:20">
      <c r="K111" s="41"/>
      <c r="T111" s="40"/>
    </row>
    <row r="112" spans="11:20">
      <c r="K112" s="41"/>
      <c r="T112" s="40"/>
    </row>
    <row r="113" spans="11:20">
      <c r="K113" s="41"/>
      <c r="T113" s="40"/>
    </row>
    <row r="114" spans="11:20">
      <c r="K114" s="41"/>
      <c r="T114" s="40"/>
    </row>
    <row r="115" spans="11:20">
      <c r="K115" s="41"/>
      <c r="T115" s="40"/>
    </row>
    <row r="116" spans="11:20">
      <c r="K116" s="41"/>
      <c r="T116" s="40"/>
    </row>
    <row r="117" spans="11:20">
      <c r="K117" s="41"/>
      <c r="T117" s="40"/>
    </row>
    <row r="118" spans="11:20">
      <c r="K118" s="41"/>
      <c r="T118" s="40"/>
    </row>
    <row r="119" spans="11:20">
      <c r="K119" s="41"/>
      <c r="T119" s="40"/>
    </row>
    <row r="120" spans="11:20">
      <c r="K120" s="41"/>
      <c r="T120" s="40"/>
    </row>
    <row r="121" spans="11:20">
      <c r="K121" s="41"/>
      <c r="T121" s="40"/>
    </row>
    <row r="122" spans="11:20">
      <c r="K122" s="41"/>
      <c r="T122" s="40"/>
    </row>
    <row r="123" spans="11:20">
      <c r="K123" s="41"/>
      <c r="T123" s="40"/>
    </row>
    <row r="124" spans="11:20">
      <c r="K124" s="41"/>
      <c r="T124" s="40"/>
    </row>
    <row r="125" spans="11:20">
      <c r="K125" s="41"/>
      <c r="T125" s="40"/>
    </row>
    <row r="126" spans="11:20">
      <c r="K126" s="41"/>
      <c r="T126" s="40"/>
    </row>
    <row r="127" spans="11:20">
      <c r="K127" s="41"/>
      <c r="T127" s="40"/>
    </row>
    <row r="128" spans="11:20">
      <c r="K128" s="41"/>
      <c r="T128" s="40"/>
    </row>
    <row r="129" spans="11:20">
      <c r="K129" s="41"/>
      <c r="T129" s="40"/>
    </row>
    <row r="130" spans="11:20">
      <c r="K130" s="41"/>
      <c r="T130" s="40"/>
    </row>
    <row r="131" spans="11:20">
      <c r="K131" s="41"/>
      <c r="T131" s="40"/>
    </row>
    <row r="132" spans="11:20">
      <c r="K132" s="41"/>
      <c r="T132" s="40"/>
    </row>
    <row r="133" spans="11:20">
      <c r="K133" s="41"/>
      <c r="T133" s="40"/>
    </row>
    <row r="134" spans="11:20">
      <c r="K134" s="41"/>
      <c r="T134" s="40"/>
    </row>
    <row r="135" spans="11:20">
      <c r="K135" s="41"/>
      <c r="T135" s="40"/>
    </row>
    <row r="136" spans="11:20">
      <c r="K136" s="41"/>
      <c r="T136" s="40"/>
    </row>
    <row r="137" spans="11:20">
      <c r="K137" s="41"/>
      <c r="T137" s="40"/>
    </row>
    <row r="138" spans="11:20">
      <c r="K138" s="41"/>
      <c r="T138" s="40"/>
    </row>
    <row r="139" spans="11:20">
      <c r="K139" s="41"/>
      <c r="T139" s="40"/>
    </row>
    <row r="140" spans="11:20">
      <c r="K140" s="41"/>
      <c r="T140" s="40"/>
    </row>
    <row r="141" spans="11:20">
      <c r="K141" s="41"/>
      <c r="T141" s="40"/>
    </row>
    <row r="142" spans="11:20">
      <c r="K142" s="41"/>
      <c r="T142" s="40"/>
    </row>
    <row r="143" spans="11:20">
      <c r="K143" s="41"/>
      <c r="T143" s="40"/>
    </row>
    <row r="144" spans="11:20">
      <c r="K144" s="41"/>
      <c r="T144" s="40"/>
    </row>
    <row r="145" spans="11:20">
      <c r="K145" s="41"/>
      <c r="T145" s="40"/>
    </row>
    <row r="146" spans="11:20">
      <c r="K146" s="41"/>
      <c r="T146" s="40"/>
    </row>
    <row r="147" spans="11:20">
      <c r="K147" s="41"/>
      <c r="T147" s="40"/>
    </row>
    <row r="148" spans="11:20">
      <c r="K148" s="41"/>
      <c r="T148" s="40"/>
    </row>
    <row r="149" spans="11:20">
      <c r="K149" s="41"/>
      <c r="T149" s="40"/>
    </row>
    <row r="150" spans="11:20">
      <c r="K150" s="41"/>
      <c r="T150" s="40"/>
    </row>
    <row r="151" spans="11:20">
      <c r="K151" s="41"/>
      <c r="T151" s="40"/>
    </row>
    <row r="152" spans="11:20">
      <c r="K152" s="41"/>
      <c r="T152" s="40"/>
    </row>
    <row r="153" spans="11:20">
      <c r="K153" s="41"/>
      <c r="T153" s="40"/>
    </row>
    <row r="154" spans="11:20">
      <c r="K154" s="41"/>
      <c r="T154" s="40"/>
    </row>
    <row r="155" spans="11:20">
      <c r="K155" s="41"/>
      <c r="T155" s="40"/>
    </row>
    <row r="156" spans="11:20">
      <c r="K156" s="41"/>
      <c r="T156" s="40"/>
    </row>
    <row r="157" spans="11:20">
      <c r="K157" s="41"/>
      <c r="T157" s="40"/>
    </row>
    <row r="158" spans="11:20">
      <c r="K158" s="41"/>
      <c r="T158" s="40"/>
    </row>
    <row r="159" spans="11:20">
      <c r="K159" s="41"/>
      <c r="T159" s="40"/>
    </row>
    <row r="160" spans="11:20">
      <c r="K160" s="41"/>
      <c r="T160" s="40"/>
    </row>
    <row r="161" spans="11:20">
      <c r="K161" s="41"/>
      <c r="T161" s="40"/>
    </row>
    <row r="162" spans="11:20">
      <c r="K162" s="41"/>
      <c r="T162" s="40"/>
    </row>
    <row r="163" spans="11:20">
      <c r="K163" s="41"/>
      <c r="T163" s="40"/>
    </row>
    <row r="164" spans="11:20">
      <c r="K164" s="41"/>
      <c r="T164" s="40"/>
    </row>
    <row r="165" spans="11:20">
      <c r="K165" s="41"/>
      <c r="T165" s="40"/>
    </row>
    <row r="166" spans="11:20">
      <c r="K166" s="41"/>
      <c r="T166" s="40"/>
    </row>
    <row r="167" spans="11:20">
      <c r="K167" s="41"/>
      <c r="T167" s="40"/>
    </row>
    <row r="168" spans="11:20">
      <c r="K168" s="41"/>
      <c r="T168" s="40"/>
    </row>
    <row r="169" spans="11:20">
      <c r="K169" s="41"/>
      <c r="T169" s="40"/>
    </row>
    <row r="170" spans="11:20">
      <c r="K170" s="41"/>
      <c r="T170" s="40"/>
    </row>
    <row r="171" spans="11:20">
      <c r="K171" s="41"/>
      <c r="T171" s="40"/>
    </row>
    <row r="172" spans="11:20">
      <c r="K172" s="41"/>
      <c r="T172" s="40"/>
    </row>
    <row r="173" spans="11:20">
      <c r="K173" s="41"/>
      <c r="T173" s="40"/>
    </row>
    <row r="174" spans="11:20">
      <c r="K174" s="41"/>
      <c r="T174" s="40"/>
    </row>
    <row r="175" spans="11:20">
      <c r="K175" s="41"/>
      <c r="T175" s="40"/>
    </row>
    <row r="176" spans="11:20">
      <c r="K176" s="41"/>
      <c r="T176" s="40"/>
    </row>
    <row r="177" spans="11:20">
      <c r="K177" s="41"/>
      <c r="T177" s="40"/>
    </row>
    <row r="178" spans="11:20">
      <c r="K178" s="41"/>
      <c r="T178" s="40"/>
    </row>
    <row r="179" spans="11:20">
      <c r="K179" s="41"/>
      <c r="T179" s="40"/>
    </row>
    <row r="180" spans="11:20">
      <c r="K180" s="41"/>
      <c r="T180" s="40"/>
    </row>
    <row r="181" spans="11:20">
      <c r="K181" s="41"/>
      <c r="T181" s="40"/>
    </row>
    <row r="182" spans="11:20">
      <c r="K182" s="41"/>
      <c r="T182" s="40"/>
    </row>
    <row r="183" spans="11:20">
      <c r="K183" s="41"/>
      <c r="T183" s="40"/>
    </row>
    <row r="184" spans="11:20">
      <c r="K184" s="41"/>
      <c r="T184" s="40"/>
    </row>
    <row r="185" spans="11:20">
      <c r="K185" s="41"/>
      <c r="T185" s="40"/>
    </row>
    <row r="186" spans="11:20">
      <c r="K186" s="41"/>
      <c r="T186" s="40"/>
    </row>
    <row r="187" spans="11:20">
      <c r="K187" s="41"/>
      <c r="T187" s="40"/>
    </row>
    <row r="188" spans="11:20">
      <c r="K188" s="41"/>
      <c r="T188" s="40"/>
    </row>
    <row r="189" spans="11:20">
      <c r="K189" s="41"/>
      <c r="T189" s="40"/>
    </row>
    <row r="190" spans="11:20">
      <c r="K190" s="41"/>
      <c r="T190" s="40"/>
    </row>
    <row r="191" spans="11:20">
      <c r="K191" s="41"/>
      <c r="T191" s="40"/>
    </row>
    <row r="192" spans="11:20">
      <c r="K192" s="41"/>
      <c r="T192" s="40"/>
    </row>
    <row r="193" spans="11:20">
      <c r="K193" s="41"/>
      <c r="T193" s="40"/>
    </row>
    <row r="194" spans="11:20">
      <c r="K194" s="41"/>
      <c r="T194" s="40"/>
    </row>
    <row r="195" spans="11:20">
      <c r="K195" s="41"/>
      <c r="T195" s="40"/>
    </row>
    <row r="196" spans="11:20">
      <c r="K196" s="41"/>
      <c r="T196" s="40"/>
    </row>
    <row r="197" spans="11:20">
      <c r="K197" s="41"/>
      <c r="T197" s="40"/>
    </row>
    <row r="198" spans="11:20">
      <c r="K198" s="41"/>
      <c r="T198" s="40"/>
    </row>
    <row r="199" spans="11:20">
      <c r="K199" s="41"/>
      <c r="T199" s="40"/>
    </row>
    <row r="200" spans="11:20">
      <c r="K200" s="41"/>
      <c r="T200" s="40"/>
    </row>
    <row r="201" spans="11:20">
      <c r="K201" s="41"/>
      <c r="T201" s="40"/>
    </row>
    <row r="202" spans="11:20">
      <c r="K202" s="41"/>
      <c r="T202" s="40"/>
    </row>
    <row r="203" spans="11:20">
      <c r="K203" s="41"/>
      <c r="T203" s="40"/>
    </row>
    <row r="204" spans="11:20">
      <c r="K204" s="41"/>
      <c r="T204" s="40"/>
    </row>
    <row r="205" spans="11:20">
      <c r="K205" s="41"/>
      <c r="T205" s="40"/>
    </row>
    <row r="206" spans="11:20">
      <c r="K206" s="41"/>
      <c r="T206" s="40"/>
    </row>
    <row r="207" spans="11:20">
      <c r="K207" s="41"/>
      <c r="T207" s="40"/>
    </row>
    <row r="208" spans="11:20">
      <c r="K208" s="41"/>
      <c r="T208" s="40"/>
    </row>
    <row r="209" spans="11:20">
      <c r="K209" s="41"/>
      <c r="T209" s="40"/>
    </row>
    <row r="210" spans="11:20">
      <c r="K210" s="41"/>
      <c r="T210" s="40"/>
    </row>
    <row r="211" spans="11:20">
      <c r="K211" s="41"/>
      <c r="T211" s="40"/>
    </row>
    <row r="212" spans="11:20">
      <c r="K212" s="41"/>
      <c r="T212" s="40"/>
    </row>
    <row r="213" spans="11:20">
      <c r="K213" s="41"/>
      <c r="T213" s="40"/>
    </row>
    <row r="214" spans="11:20">
      <c r="K214" s="41"/>
      <c r="T214" s="40"/>
    </row>
    <row r="215" spans="11:20">
      <c r="K215" s="41"/>
      <c r="T215" s="40"/>
    </row>
    <row r="216" spans="11:20">
      <c r="K216" s="41"/>
      <c r="T216" s="40"/>
    </row>
    <row r="217" spans="11:20">
      <c r="K217" s="41"/>
      <c r="T217" s="40"/>
    </row>
    <row r="218" spans="11:20">
      <c r="K218" s="41"/>
      <c r="T218" s="40"/>
    </row>
    <row r="219" spans="11:20">
      <c r="K219" s="41"/>
      <c r="T219" s="40"/>
    </row>
    <row r="220" spans="11:20">
      <c r="K220" s="41"/>
      <c r="T220" s="40"/>
    </row>
    <row r="221" spans="11:20">
      <c r="K221" s="41"/>
      <c r="T221" s="40"/>
    </row>
    <row r="222" spans="11:20">
      <c r="K222" s="41"/>
      <c r="T222" s="40"/>
    </row>
    <row r="223" spans="11:20">
      <c r="K223" s="41"/>
      <c r="T223" s="40"/>
    </row>
    <row r="224" spans="11:20">
      <c r="K224" s="41"/>
      <c r="T224" s="40"/>
    </row>
    <row r="225" spans="11:20">
      <c r="K225" s="41"/>
      <c r="T225" s="40"/>
    </row>
    <row r="226" spans="11:20">
      <c r="K226" s="41"/>
      <c r="T226" s="40"/>
    </row>
    <row r="227" spans="11:20">
      <c r="K227" s="41"/>
      <c r="T227" s="40"/>
    </row>
    <row r="228" spans="11:20">
      <c r="K228" s="41"/>
      <c r="T228" s="40"/>
    </row>
    <row r="229" spans="11:20">
      <c r="K229" s="41"/>
      <c r="T229" s="40"/>
    </row>
    <row r="230" spans="11:20">
      <c r="K230" s="41"/>
      <c r="T230" s="40"/>
    </row>
    <row r="231" spans="11:20">
      <c r="K231" s="41"/>
      <c r="T231" s="40"/>
    </row>
    <row r="232" spans="11:20">
      <c r="K232" s="41"/>
      <c r="T232" s="40"/>
    </row>
    <row r="233" spans="11:20">
      <c r="K233" s="41"/>
      <c r="T233" s="40"/>
    </row>
    <row r="234" spans="11:20">
      <c r="K234" s="41"/>
      <c r="T234" s="40"/>
    </row>
    <row r="235" spans="11:20">
      <c r="K235" s="41"/>
      <c r="T235" s="40"/>
    </row>
    <row r="236" spans="11:20">
      <c r="K236" s="41"/>
      <c r="T236" s="40"/>
    </row>
    <row r="237" spans="11:20">
      <c r="K237" s="41"/>
      <c r="T237" s="40"/>
    </row>
    <row r="238" spans="11:20">
      <c r="K238" s="41"/>
      <c r="T238" s="40"/>
    </row>
    <row r="239" spans="11:20">
      <c r="K239" s="41"/>
      <c r="T239" s="40"/>
    </row>
    <row r="240" spans="11:20">
      <c r="K240" s="41"/>
      <c r="T240" s="40"/>
    </row>
    <row r="241" spans="11:20">
      <c r="K241" s="41"/>
      <c r="T241" s="40"/>
    </row>
    <row r="242" spans="11:20">
      <c r="K242" s="41"/>
      <c r="T242" s="40"/>
    </row>
    <row r="243" spans="11:20">
      <c r="K243" s="41"/>
      <c r="T243" s="40"/>
    </row>
    <row r="244" spans="11:20">
      <c r="K244" s="41"/>
      <c r="T244" s="40"/>
    </row>
    <row r="245" spans="11:20">
      <c r="K245" s="41"/>
      <c r="T245" s="40"/>
    </row>
    <row r="246" spans="11:20">
      <c r="K246" s="41"/>
      <c r="T246" s="40"/>
    </row>
    <row r="247" spans="11:20">
      <c r="K247" s="41"/>
      <c r="T247" s="40"/>
    </row>
    <row r="248" spans="11:20">
      <c r="K248" s="41"/>
      <c r="T248" s="40"/>
    </row>
    <row r="249" spans="11:20">
      <c r="K249" s="41"/>
      <c r="T249" s="40"/>
    </row>
    <row r="250" spans="11:20">
      <c r="K250" s="41"/>
      <c r="T250" s="40"/>
    </row>
    <row r="251" spans="11:20">
      <c r="K251" s="41"/>
      <c r="T251" s="40"/>
    </row>
    <row r="252" spans="11:20">
      <c r="K252" s="41"/>
      <c r="T252" s="40"/>
    </row>
    <row r="253" spans="11:20">
      <c r="K253" s="41"/>
      <c r="T253" s="40"/>
    </row>
    <row r="254" spans="11:20">
      <c r="K254" s="41"/>
      <c r="T254" s="40"/>
    </row>
    <row r="255" spans="11:20">
      <c r="K255" s="41"/>
      <c r="T255" s="40"/>
    </row>
    <row r="256" spans="11:20">
      <c r="K256" s="41"/>
      <c r="T256" s="40"/>
    </row>
    <row r="257" spans="11:20">
      <c r="K257" s="41"/>
      <c r="T257" s="40"/>
    </row>
    <row r="258" spans="11:20">
      <c r="K258" s="41"/>
      <c r="T258" s="40"/>
    </row>
    <row r="259" spans="11:20">
      <c r="K259" s="41"/>
      <c r="T259" s="40"/>
    </row>
    <row r="260" spans="11:20">
      <c r="K260" s="41"/>
      <c r="T260" s="40"/>
    </row>
    <row r="261" spans="11:20">
      <c r="K261" s="41"/>
      <c r="T261" s="40"/>
    </row>
    <row r="262" spans="11:20">
      <c r="K262" s="41"/>
      <c r="T262" s="40"/>
    </row>
    <row r="263" spans="11:20">
      <c r="K263" s="41"/>
      <c r="T263" s="40"/>
    </row>
    <row r="264" spans="11:20">
      <c r="K264" s="41"/>
      <c r="T264" s="40"/>
    </row>
    <row r="265" spans="11:20">
      <c r="K265" s="41"/>
      <c r="T265" s="40"/>
    </row>
    <row r="266" spans="11:20">
      <c r="K266" s="41"/>
      <c r="T266" s="40"/>
    </row>
    <row r="267" spans="11:20">
      <c r="K267" s="41"/>
      <c r="T267" s="40"/>
    </row>
    <row r="268" spans="11:20">
      <c r="K268" s="41"/>
      <c r="T268" s="40"/>
    </row>
    <row r="269" spans="11:20">
      <c r="K269" s="41"/>
      <c r="T269" s="40"/>
    </row>
    <row r="270" spans="11:20">
      <c r="K270" s="41"/>
      <c r="T270" s="40"/>
    </row>
    <row r="271" spans="11:20">
      <c r="K271" s="41"/>
      <c r="T271" s="40"/>
    </row>
    <row r="272" spans="11:20">
      <c r="K272" s="41"/>
      <c r="T272" s="40"/>
    </row>
    <row r="273" spans="11:20">
      <c r="K273" s="41"/>
      <c r="T273" s="40"/>
    </row>
    <row r="274" spans="11:20">
      <c r="K274" s="41"/>
      <c r="T274" s="40"/>
    </row>
    <row r="275" spans="11:20">
      <c r="K275" s="41"/>
      <c r="T275" s="40"/>
    </row>
    <row r="276" spans="11:20">
      <c r="K276" s="41"/>
      <c r="T276" s="40"/>
    </row>
    <row r="277" spans="11:20">
      <c r="K277" s="41"/>
      <c r="T277" s="40"/>
    </row>
    <row r="278" spans="11:20">
      <c r="K278" s="41"/>
      <c r="T278" s="40"/>
    </row>
    <row r="279" spans="11:20">
      <c r="K279" s="41"/>
      <c r="T279" s="40"/>
    </row>
    <row r="280" spans="11:20">
      <c r="K280" s="41"/>
      <c r="T280" s="40"/>
    </row>
    <row r="281" spans="11:20">
      <c r="K281" s="41"/>
      <c r="T281" s="40"/>
    </row>
    <row r="282" spans="11:20">
      <c r="K282" s="41"/>
      <c r="T282" s="40"/>
    </row>
    <row r="283" spans="11:20">
      <c r="K283" s="41"/>
      <c r="T283" s="40"/>
    </row>
    <row r="284" spans="11:20">
      <c r="K284" s="41"/>
      <c r="T284" s="40"/>
    </row>
    <row r="285" spans="11:20">
      <c r="K285" s="41"/>
      <c r="T285" s="40"/>
    </row>
    <row r="286" spans="11:20">
      <c r="K286" s="41"/>
      <c r="T286" s="40"/>
    </row>
    <row r="287" spans="11:20">
      <c r="K287" s="41"/>
      <c r="T287" s="40"/>
    </row>
    <row r="288" spans="11:20">
      <c r="K288" s="41"/>
      <c r="T288" s="40"/>
    </row>
    <row r="289" spans="11:20">
      <c r="K289" s="41"/>
      <c r="T289" s="40"/>
    </row>
    <row r="290" spans="11:20">
      <c r="K290" s="41"/>
      <c r="T290" s="40"/>
    </row>
    <row r="291" spans="11:20">
      <c r="K291" s="41"/>
      <c r="T291" s="40"/>
    </row>
    <row r="292" spans="11:20">
      <c r="K292" s="41"/>
      <c r="T292" s="40"/>
    </row>
    <row r="293" spans="11:20">
      <c r="K293" s="41"/>
      <c r="T293" s="40"/>
    </row>
    <row r="294" spans="11:20">
      <c r="K294" s="41"/>
      <c r="T294" s="40"/>
    </row>
    <row r="295" spans="11:20">
      <c r="K295" s="41"/>
      <c r="T295" s="40"/>
    </row>
    <row r="296" spans="11:20">
      <c r="K296" s="41"/>
      <c r="T296" s="40"/>
    </row>
    <row r="297" spans="11:20">
      <c r="K297" s="41"/>
      <c r="T297" s="40"/>
    </row>
    <row r="298" spans="11:20">
      <c r="K298" s="41"/>
      <c r="T298" s="40"/>
    </row>
    <row r="299" spans="11:20">
      <c r="K299" s="41"/>
      <c r="T299" s="40"/>
    </row>
    <row r="300" spans="11:20">
      <c r="K300" s="41"/>
      <c r="T300" s="40"/>
    </row>
    <row r="301" spans="11:20">
      <c r="K301" s="41"/>
      <c r="T301" s="40"/>
    </row>
    <row r="302" spans="11:20">
      <c r="K302" s="41"/>
      <c r="T302" s="40"/>
    </row>
    <row r="303" spans="11:20">
      <c r="K303" s="41"/>
      <c r="T303" s="40"/>
    </row>
    <row r="304" spans="11:20">
      <c r="K304" s="41"/>
      <c r="T304" s="40"/>
    </row>
    <row r="305" spans="11:20">
      <c r="K305" s="41"/>
      <c r="T305" s="40"/>
    </row>
    <row r="306" spans="11:20">
      <c r="K306" s="41"/>
      <c r="T306" s="40"/>
    </row>
    <row r="307" spans="11:20">
      <c r="K307" s="41"/>
      <c r="T307" s="40"/>
    </row>
    <row r="308" spans="11:20">
      <c r="K308" s="41"/>
      <c r="T308" s="40"/>
    </row>
    <row r="309" spans="11:20">
      <c r="K309" s="41"/>
      <c r="T309" s="40"/>
    </row>
    <row r="310" spans="11:20">
      <c r="K310" s="41"/>
      <c r="T310" s="40"/>
    </row>
    <row r="311" spans="11:20">
      <c r="K311" s="41"/>
      <c r="T311" s="40"/>
    </row>
    <row r="312" spans="11:20">
      <c r="K312" s="41"/>
      <c r="T312" s="40"/>
    </row>
    <row r="313" spans="11:20">
      <c r="K313" s="41"/>
      <c r="T313" s="40"/>
    </row>
    <row r="314" spans="11:20">
      <c r="K314" s="41"/>
      <c r="T314" s="40"/>
    </row>
    <row r="315" spans="11:20">
      <c r="K315" s="41"/>
      <c r="T315" s="40"/>
    </row>
    <row r="316" spans="11:20">
      <c r="K316" s="41"/>
      <c r="T316" s="40"/>
    </row>
    <row r="317" spans="11:20">
      <c r="K317" s="41"/>
      <c r="T317" s="40"/>
    </row>
    <row r="318" spans="11:20">
      <c r="K318" s="41"/>
      <c r="T318" s="40"/>
    </row>
    <row r="319" spans="11:20">
      <c r="K319" s="41"/>
      <c r="T319" s="40"/>
    </row>
    <row r="320" spans="11:20">
      <c r="K320" s="41"/>
      <c r="T320" s="40"/>
    </row>
    <row r="321" spans="11:20">
      <c r="K321" s="41"/>
      <c r="T321" s="40"/>
    </row>
    <row r="322" spans="11:20">
      <c r="K322" s="41"/>
      <c r="T322" s="40"/>
    </row>
    <row r="323" spans="11:20">
      <c r="K323" s="41"/>
      <c r="T323" s="40"/>
    </row>
    <row r="324" spans="11:20">
      <c r="K324" s="41"/>
      <c r="T324" s="40"/>
    </row>
    <row r="325" spans="11:20">
      <c r="K325" s="41"/>
      <c r="T325" s="40"/>
    </row>
    <row r="326" spans="11:20">
      <c r="K326" s="41"/>
      <c r="T326" s="40"/>
    </row>
    <row r="327" spans="11:20">
      <c r="K327" s="41"/>
      <c r="T327" s="40"/>
    </row>
    <row r="328" spans="11:20">
      <c r="K328" s="41"/>
      <c r="T328" s="40"/>
    </row>
    <row r="329" spans="11:20">
      <c r="K329" s="41"/>
      <c r="T329" s="40"/>
    </row>
    <row r="330" spans="11:20">
      <c r="K330" s="41"/>
      <c r="T330" s="40"/>
    </row>
    <row r="331" spans="11:20">
      <c r="K331" s="41"/>
      <c r="T331" s="40"/>
    </row>
    <row r="332" spans="11:20">
      <c r="K332" s="41"/>
      <c r="T332" s="40"/>
    </row>
    <row r="333" spans="11:20">
      <c r="K333" s="41"/>
      <c r="T333" s="40"/>
    </row>
    <row r="334" spans="11:20">
      <c r="K334" s="41"/>
      <c r="T334" s="40"/>
    </row>
    <row r="335" spans="11:20">
      <c r="K335" s="41"/>
      <c r="T335" s="40"/>
    </row>
    <row r="336" spans="11:20">
      <c r="K336" s="41"/>
      <c r="T336" s="40"/>
    </row>
    <row r="337" spans="11:20">
      <c r="K337" s="41"/>
      <c r="T337" s="40"/>
    </row>
    <row r="338" spans="11:20">
      <c r="K338" s="41"/>
      <c r="T338" s="40"/>
    </row>
    <row r="339" spans="11:20">
      <c r="K339" s="41"/>
      <c r="T339" s="40"/>
    </row>
    <row r="340" spans="11:20">
      <c r="K340" s="41"/>
      <c r="T340" s="40"/>
    </row>
    <row r="341" spans="11:20">
      <c r="K341" s="41"/>
      <c r="T341" s="40"/>
    </row>
    <row r="342" spans="11:20">
      <c r="K342" s="41"/>
      <c r="T342" s="40"/>
    </row>
    <row r="343" spans="11:20">
      <c r="K343" s="41"/>
      <c r="T343" s="40"/>
    </row>
    <row r="344" spans="11:20">
      <c r="K344" s="41"/>
      <c r="T344" s="40"/>
    </row>
    <row r="345" spans="11:20">
      <c r="K345" s="41"/>
      <c r="T345" s="40"/>
    </row>
    <row r="346" spans="11:20">
      <c r="K346" s="41"/>
      <c r="T346" s="40"/>
    </row>
    <row r="347" spans="11:20">
      <c r="K347" s="41"/>
      <c r="T347" s="40"/>
    </row>
    <row r="348" spans="11:20">
      <c r="K348" s="41"/>
      <c r="T348" s="40"/>
    </row>
    <row r="349" spans="11:20">
      <c r="K349" s="41"/>
      <c r="T349" s="40"/>
    </row>
    <row r="350" spans="11:20">
      <c r="K350" s="41"/>
      <c r="T350" s="40"/>
    </row>
    <row r="351" spans="11:20">
      <c r="K351" s="41"/>
      <c r="T351" s="40"/>
    </row>
    <row r="352" spans="11:20">
      <c r="K352" s="41"/>
      <c r="T352" s="40"/>
    </row>
    <row r="353" spans="11:20">
      <c r="K353" s="41"/>
      <c r="T353" s="40"/>
    </row>
    <row r="354" spans="11:20">
      <c r="K354" s="41"/>
      <c r="T354" s="40"/>
    </row>
    <row r="355" spans="11:20">
      <c r="K355" s="41"/>
      <c r="T355" s="40"/>
    </row>
    <row r="356" spans="11:20">
      <c r="K356" s="41"/>
      <c r="T356" s="40"/>
    </row>
    <row r="357" spans="11:20">
      <c r="K357" s="41"/>
      <c r="T357" s="40"/>
    </row>
    <row r="358" spans="11:20">
      <c r="K358" s="41"/>
      <c r="T358" s="40"/>
    </row>
    <row r="359" spans="11:20">
      <c r="K359" s="41"/>
      <c r="T359" s="40"/>
    </row>
    <row r="360" spans="11:20">
      <c r="K360" s="41"/>
      <c r="T360" s="40"/>
    </row>
    <row r="361" spans="11:20">
      <c r="K361" s="41"/>
      <c r="T361" s="40"/>
    </row>
    <row r="362" spans="11:20">
      <c r="K362" s="41"/>
      <c r="T362" s="40"/>
    </row>
    <row r="363" spans="11:20">
      <c r="K363" s="41"/>
      <c r="T363" s="40"/>
    </row>
    <row r="364" spans="11:20">
      <c r="K364" s="41"/>
      <c r="T364" s="40"/>
    </row>
    <row r="365" spans="11:20">
      <c r="K365" s="41"/>
      <c r="T365" s="40"/>
    </row>
    <row r="366" spans="11:20">
      <c r="K366" s="41"/>
      <c r="T366" s="40"/>
    </row>
    <row r="367" spans="11:20">
      <c r="K367" s="41"/>
      <c r="T367" s="40"/>
    </row>
    <row r="368" spans="11:20">
      <c r="K368" s="41"/>
      <c r="T368" s="40"/>
    </row>
    <row r="369" spans="11:20">
      <c r="K369" s="41"/>
      <c r="T369" s="40"/>
    </row>
    <row r="370" spans="11:20">
      <c r="K370" s="41"/>
      <c r="T370" s="40"/>
    </row>
    <row r="371" spans="11:20">
      <c r="K371" s="41"/>
      <c r="T371" s="40"/>
    </row>
    <row r="372" spans="11:20">
      <c r="K372" s="41"/>
      <c r="T372" s="40"/>
    </row>
    <row r="373" spans="11:20">
      <c r="K373" s="41"/>
      <c r="T373" s="40"/>
    </row>
    <row r="374" spans="11:20">
      <c r="K374" s="41"/>
      <c r="T374" s="40"/>
    </row>
    <row r="375" spans="11:20">
      <c r="K375" s="41"/>
      <c r="T375" s="40"/>
    </row>
    <row r="376" spans="11:20">
      <c r="K376" s="41"/>
      <c r="T376" s="40"/>
    </row>
    <row r="377" spans="11:20">
      <c r="K377" s="41"/>
      <c r="T377" s="40"/>
    </row>
    <row r="378" spans="11:20">
      <c r="K378" s="41"/>
      <c r="T378" s="40"/>
    </row>
    <row r="379" spans="11:20">
      <c r="K379" s="41"/>
      <c r="T379" s="40"/>
    </row>
    <row r="380" spans="11:20">
      <c r="K380" s="41"/>
      <c r="T380" s="40"/>
    </row>
    <row r="381" spans="11:20">
      <c r="K381" s="41"/>
      <c r="T381" s="40"/>
    </row>
    <row r="382" spans="11:20">
      <c r="K382" s="41"/>
      <c r="T382" s="40"/>
    </row>
    <row r="383" spans="11:20">
      <c r="K383" s="41"/>
      <c r="T383" s="40"/>
    </row>
    <row r="384" spans="11:20">
      <c r="K384" s="41"/>
      <c r="T384" s="40"/>
    </row>
    <row r="385" spans="11:20">
      <c r="K385" s="41"/>
      <c r="T385" s="40"/>
    </row>
    <row r="386" spans="11:20">
      <c r="K386" s="41"/>
      <c r="T386" s="40"/>
    </row>
    <row r="387" spans="11:20">
      <c r="K387" s="41"/>
      <c r="T387" s="40"/>
    </row>
    <row r="388" spans="11:20">
      <c r="K388" s="41"/>
      <c r="T388" s="40"/>
    </row>
    <row r="389" spans="11:20">
      <c r="K389" s="41"/>
      <c r="T389" s="40"/>
    </row>
    <row r="390" spans="11:20">
      <c r="K390" s="41"/>
      <c r="T390" s="40"/>
    </row>
    <row r="391" spans="11:20">
      <c r="K391" s="41"/>
      <c r="T391" s="40"/>
    </row>
    <row r="392" spans="11:20">
      <c r="K392" s="41"/>
      <c r="T392" s="40"/>
    </row>
    <row r="393" spans="11:20">
      <c r="K393" s="41"/>
      <c r="T393" s="40"/>
    </row>
    <row r="394" spans="11:20">
      <c r="K394" s="41"/>
      <c r="T394" s="40"/>
    </row>
    <row r="395" spans="11:20">
      <c r="K395" s="41"/>
      <c r="T395" s="40"/>
    </row>
    <row r="396" spans="11:20">
      <c r="K396" s="41"/>
      <c r="T396" s="40"/>
    </row>
    <row r="397" spans="11:20">
      <c r="K397" s="41"/>
      <c r="T397" s="40"/>
    </row>
    <row r="398" spans="11:20">
      <c r="K398" s="41"/>
      <c r="T398" s="40"/>
    </row>
    <row r="399" spans="11:20">
      <c r="K399" s="41"/>
      <c r="T399" s="40"/>
    </row>
    <row r="400" spans="11:20">
      <c r="K400" s="41"/>
      <c r="T400" s="40"/>
    </row>
    <row r="401" spans="11:20">
      <c r="K401" s="41"/>
      <c r="T401" s="40"/>
    </row>
    <row r="402" spans="11:20">
      <c r="K402" s="41"/>
      <c r="T402" s="40"/>
    </row>
    <row r="403" spans="11:20">
      <c r="K403" s="41"/>
      <c r="T403" s="40"/>
    </row>
    <row r="404" spans="11:20">
      <c r="K404" s="41"/>
      <c r="T404" s="40"/>
    </row>
    <row r="405" spans="11:20">
      <c r="K405" s="41"/>
      <c r="T405" s="40"/>
    </row>
    <row r="406" spans="11:20">
      <c r="K406" s="41"/>
      <c r="T406" s="40"/>
    </row>
    <row r="407" spans="11:20">
      <c r="K407" s="41"/>
      <c r="T407" s="40"/>
    </row>
    <row r="408" spans="11:20">
      <c r="K408" s="41"/>
      <c r="T408" s="40"/>
    </row>
    <row r="409" spans="11:20">
      <c r="K409" s="41"/>
      <c r="T409" s="40"/>
    </row>
    <row r="410" spans="11:20">
      <c r="K410" s="41"/>
      <c r="T410" s="40"/>
    </row>
    <row r="411" spans="11:20">
      <c r="K411" s="41"/>
      <c r="T411" s="40"/>
    </row>
    <row r="412" spans="11:20">
      <c r="K412" s="41"/>
      <c r="T412" s="40"/>
    </row>
    <row r="413" spans="11:20">
      <c r="K413" s="41"/>
      <c r="T413" s="40"/>
    </row>
    <row r="414" spans="11:20">
      <c r="K414" s="41"/>
      <c r="T414" s="40"/>
    </row>
    <row r="415" spans="11:20">
      <c r="K415" s="41"/>
      <c r="T415" s="40"/>
    </row>
    <row r="416" spans="11:20">
      <c r="K416" s="41"/>
      <c r="T416" s="40"/>
    </row>
    <row r="417" spans="11:20">
      <c r="K417" s="41"/>
      <c r="T417" s="40"/>
    </row>
    <row r="418" spans="11:20">
      <c r="K418" s="41"/>
      <c r="T418" s="40"/>
    </row>
    <row r="419" spans="11:20">
      <c r="K419" s="41"/>
      <c r="T419" s="40"/>
    </row>
    <row r="420" spans="11:20">
      <c r="K420" s="41"/>
      <c r="T420" s="40"/>
    </row>
    <row r="421" spans="11:20">
      <c r="K421" s="41"/>
      <c r="T421" s="40"/>
    </row>
    <row r="422" spans="11:20">
      <c r="K422" s="41"/>
      <c r="T422" s="40"/>
    </row>
    <row r="423" spans="11:20">
      <c r="K423" s="41"/>
      <c r="T423" s="40"/>
    </row>
    <row r="424" spans="11:20">
      <c r="K424" s="41"/>
      <c r="T424" s="40"/>
    </row>
    <row r="425" spans="11:20">
      <c r="K425" s="41"/>
      <c r="T425" s="40"/>
    </row>
    <row r="426" spans="11:20">
      <c r="K426" s="41"/>
      <c r="T426" s="40"/>
    </row>
    <row r="427" spans="11:20">
      <c r="K427" s="41"/>
      <c r="T427" s="40"/>
    </row>
    <row r="428" spans="11:20">
      <c r="K428" s="41"/>
      <c r="T428" s="40"/>
    </row>
    <row r="429" spans="11:20">
      <c r="K429" s="41"/>
      <c r="T429" s="40"/>
    </row>
    <row r="430" spans="11:20">
      <c r="K430" s="41"/>
      <c r="T430" s="40"/>
    </row>
    <row r="431" spans="11:20">
      <c r="K431" s="41"/>
      <c r="T431" s="40"/>
    </row>
    <row r="432" spans="11:20">
      <c r="K432" s="41"/>
      <c r="T432" s="40"/>
    </row>
    <row r="433" spans="11:20">
      <c r="K433" s="41"/>
      <c r="T433" s="40"/>
    </row>
    <row r="434" spans="11:20">
      <c r="K434" s="41"/>
      <c r="T434" s="40"/>
    </row>
    <row r="435" spans="11:20">
      <c r="K435" s="41"/>
      <c r="T435" s="40"/>
    </row>
    <row r="436" spans="11:20">
      <c r="K436" s="41"/>
      <c r="T436" s="40"/>
    </row>
    <row r="437" spans="11:20">
      <c r="K437" s="41"/>
      <c r="T437" s="40"/>
    </row>
    <row r="438" spans="11:20">
      <c r="K438" s="41"/>
      <c r="T438" s="40"/>
    </row>
    <row r="439" spans="11:20">
      <c r="K439" s="41"/>
      <c r="T439" s="40"/>
    </row>
    <row r="440" spans="11:20">
      <c r="K440" s="41"/>
      <c r="T440" s="40"/>
    </row>
    <row r="441" spans="11:20">
      <c r="K441" s="41"/>
      <c r="T441" s="40"/>
    </row>
    <row r="442" spans="11:20">
      <c r="K442" s="41"/>
      <c r="T442" s="40"/>
    </row>
    <row r="443" spans="11:20">
      <c r="K443" s="41"/>
      <c r="T443" s="40"/>
    </row>
    <row r="444" spans="11:20">
      <c r="K444" s="41"/>
      <c r="T444" s="40"/>
    </row>
    <row r="445" spans="11:20">
      <c r="K445" s="41"/>
      <c r="T445" s="40"/>
    </row>
    <row r="446" spans="11:20">
      <c r="K446" s="41"/>
      <c r="T446" s="40"/>
    </row>
    <row r="447" spans="11:20">
      <c r="K447" s="41"/>
      <c r="T447" s="40"/>
    </row>
    <row r="448" spans="11:20">
      <c r="K448" s="41"/>
      <c r="T448" s="40"/>
    </row>
    <row r="449" spans="11:20">
      <c r="K449" s="41"/>
      <c r="T449" s="40"/>
    </row>
    <row r="450" spans="11:20">
      <c r="K450" s="41"/>
      <c r="T450" s="40"/>
    </row>
    <row r="451" spans="11:20">
      <c r="K451" s="41"/>
      <c r="T451" s="40"/>
    </row>
    <row r="452" spans="11:20">
      <c r="K452" s="41"/>
      <c r="T452" s="40"/>
    </row>
    <row r="453" spans="11:20">
      <c r="K453" s="41"/>
      <c r="T453" s="40"/>
    </row>
    <row r="454" spans="11:20">
      <c r="K454" s="41"/>
      <c r="T454" s="40"/>
    </row>
    <row r="455" spans="11:20">
      <c r="K455" s="41"/>
      <c r="T455" s="40"/>
    </row>
    <row r="456" spans="11:20">
      <c r="K456" s="41"/>
      <c r="T456" s="40"/>
    </row>
    <row r="457" spans="11:20">
      <c r="K457" s="41"/>
      <c r="T457" s="40"/>
    </row>
    <row r="458" spans="11:20">
      <c r="K458" s="41"/>
      <c r="T458" s="40"/>
    </row>
    <row r="459" spans="11:20">
      <c r="K459" s="41"/>
      <c r="T459" s="40"/>
    </row>
    <row r="460" spans="11:20">
      <c r="K460" s="41"/>
      <c r="T460" s="40"/>
    </row>
    <row r="461" spans="11:20">
      <c r="K461" s="41"/>
      <c r="T461" s="40"/>
    </row>
    <row r="462" spans="11:20">
      <c r="K462" s="41"/>
      <c r="T462" s="40"/>
    </row>
    <row r="463" spans="11:20">
      <c r="K463" s="41"/>
      <c r="T463" s="40"/>
    </row>
    <row r="464" spans="11:20">
      <c r="K464" s="41"/>
      <c r="T464" s="40"/>
    </row>
    <row r="465" spans="11:20">
      <c r="K465" s="41"/>
      <c r="T465" s="40"/>
    </row>
    <row r="466" spans="11:20">
      <c r="K466" s="41"/>
      <c r="T466" s="40"/>
    </row>
    <row r="467" spans="11:20">
      <c r="K467" s="41"/>
      <c r="T467" s="40"/>
    </row>
    <row r="468" spans="11:20">
      <c r="K468" s="41"/>
      <c r="T468" s="40"/>
    </row>
    <row r="469" spans="11:20">
      <c r="K469" s="41"/>
      <c r="T469" s="40"/>
    </row>
    <row r="470" spans="11:20">
      <c r="K470" s="41"/>
      <c r="T470" s="40"/>
    </row>
    <row r="471" spans="11:20">
      <c r="K471" s="41"/>
      <c r="T471" s="40"/>
    </row>
    <row r="472" spans="11:20">
      <c r="K472" s="41"/>
      <c r="T472" s="40"/>
    </row>
    <row r="473" spans="11:20">
      <c r="K473" s="41"/>
      <c r="T473" s="40"/>
    </row>
    <row r="474" spans="11:20">
      <c r="K474" s="41"/>
      <c r="T474" s="40"/>
    </row>
    <row r="475" spans="11:20">
      <c r="K475" s="41"/>
      <c r="T475" s="40"/>
    </row>
    <row r="476" spans="11:20">
      <c r="K476" s="41"/>
      <c r="T476" s="40"/>
    </row>
    <row r="477" spans="11:20">
      <c r="K477" s="41"/>
      <c r="T477" s="40"/>
    </row>
    <row r="478" spans="11:20">
      <c r="K478" s="41"/>
      <c r="T478" s="40"/>
    </row>
    <row r="479" spans="11:20">
      <c r="K479" s="41"/>
      <c r="T479" s="40"/>
    </row>
    <row r="480" spans="11:20">
      <c r="K480" s="41"/>
      <c r="T480" s="40"/>
    </row>
    <row r="481" spans="11:20">
      <c r="K481" s="41"/>
      <c r="T481" s="40"/>
    </row>
    <row r="482" spans="11:20">
      <c r="K482" s="41"/>
      <c r="T482" s="40"/>
    </row>
    <row r="483" spans="11:20">
      <c r="K483" s="41"/>
      <c r="T483" s="40"/>
    </row>
    <row r="484" spans="11:20">
      <c r="K484" s="41"/>
      <c r="T484" s="40"/>
    </row>
    <row r="485" spans="11:20">
      <c r="K485" s="41"/>
      <c r="T485" s="40"/>
    </row>
    <row r="486" spans="11:20">
      <c r="K486" s="41"/>
      <c r="T486" s="40"/>
    </row>
    <row r="487" spans="11:20">
      <c r="K487" s="41"/>
      <c r="T487" s="40"/>
    </row>
    <row r="488" spans="11:20">
      <c r="K488" s="41"/>
      <c r="T488" s="40"/>
    </row>
    <row r="489" spans="11:20">
      <c r="K489" s="41"/>
      <c r="T489" s="40"/>
    </row>
    <row r="490" spans="11:20">
      <c r="K490" s="41"/>
      <c r="T490" s="40"/>
    </row>
    <row r="491" spans="11:20">
      <c r="K491" s="41"/>
      <c r="T491" s="40"/>
    </row>
    <row r="492" spans="11:20">
      <c r="K492" s="41"/>
      <c r="T492" s="40"/>
    </row>
    <row r="493" spans="11:20">
      <c r="K493" s="41"/>
      <c r="T493" s="40"/>
    </row>
    <row r="494" spans="11:20">
      <c r="K494" s="41"/>
      <c r="T494" s="40"/>
    </row>
    <row r="495" spans="11:20">
      <c r="K495" s="41"/>
      <c r="T495" s="40"/>
    </row>
    <row r="496" spans="11:20">
      <c r="K496" s="41"/>
      <c r="T496" s="40"/>
    </row>
    <row r="497" spans="11:20">
      <c r="K497" s="41"/>
      <c r="T497" s="40"/>
    </row>
    <row r="498" spans="11:20">
      <c r="K498" s="41"/>
      <c r="T498" s="40"/>
    </row>
    <row r="499" spans="11:20">
      <c r="K499" s="41"/>
      <c r="T499" s="40"/>
    </row>
    <row r="500" spans="11:20">
      <c r="K500" s="41"/>
      <c r="T500" s="40"/>
    </row>
    <row r="501" spans="11:20">
      <c r="K501" s="41"/>
      <c r="T501" s="40"/>
    </row>
    <row r="502" spans="11:20">
      <c r="K502" s="41"/>
      <c r="T502" s="40"/>
    </row>
    <row r="503" spans="11:20">
      <c r="K503" s="41"/>
      <c r="T503" s="40"/>
    </row>
    <row r="504" spans="11:20">
      <c r="K504" s="41"/>
      <c r="T504" s="40"/>
    </row>
    <row r="505" spans="11:20">
      <c r="K505" s="41"/>
      <c r="T505" s="40"/>
    </row>
    <row r="506" spans="11:20">
      <c r="K506" s="41"/>
      <c r="T506" s="40"/>
    </row>
    <row r="507" spans="11:20">
      <c r="K507" s="41"/>
      <c r="T507" s="40"/>
    </row>
    <row r="508" spans="11:20">
      <c r="K508" s="41"/>
      <c r="T508" s="40"/>
    </row>
    <row r="509" spans="11:20">
      <c r="K509" s="41"/>
      <c r="T509" s="40"/>
    </row>
    <row r="510" spans="11:20">
      <c r="K510" s="41"/>
      <c r="T510" s="40"/>
    </row>
    <row r="511" spans="11:20">
      <c r="K511" s="41"/>
      <c r="T511" s="40"/>
    </row>
    <row r="512" spans="11:20">
      <c r="K512" s="41"/>
      <c r="T512" s="40"/>
    </row>
    <row r="513" spans="11:20">
      <c r="K513" s="41"/>
      <c r="T513" s="40"/>
    </row>
    <row r="514" spans="11:20">
      <c r="K514" s="41"/>
      <c r="T514" s="40"/>
    </row>
    <row r="515" spans="11:20">
      <c r="K515" s="41"/>
      <c r="T515" s="40"/>
    </row>
    <row r="516" spans="11:20">
      <c r="K516" s="41"/>
      <c r="T516" s="40"/>
    </row>
    <row r="517" spans="11:20">
      <c r="K517" s="41"/>
      <c r="T517" s="40"/>
    </row>
    <row r="518" spans="11:20">
      <c r="K518" s="41"/>
      <c r="T518" s="40"/>
    </row>
    <row r="519" spans="11:20">
      <c r="K519" s="41"/>
      <c r="T519" s="40"/>
    </row>
    <row r="520" spans="11:20">
      <c r="K520" s="41"/>
      <c r="T520" s="40"/>
    </row>
    <row r="521" spans="11:20">
      <c r="K521" s="41"/>
      <c r="T521" s="40"/>
    </row>
    <row r="522" spans="11:20">
      <c r="K522" s="41"/>
      <c r="T522" s="40"/>
    </row>
    <row r="523" spans="11:20">
      <c r="K523" s="41"/>
      <c r="T523" s="40"/>
    </row>
    <row r="524" spans="11:20">
      <c r="K524" s="41"/>
      <c r="T524" s="40"/>
    </row>
    <row r="525" spans="11:20">
      <c r="K525" s="41"/>
      <c r="T525" s="40"/>
    </row>
    <row r="526" spans="11:20">
      <c r="K526" s="41"/>
      <c r="T526" s="40"/>
    </row>
    <row r="527" spans="11:20">
      <c r="K527" s="41"/>
      <c r="T527" s="40"/>
    </row>
    <row r="528" spans="11:20">
      <c r="K528" s="41"/>
      <c r="T528" s="40"/>
    </row>
    <row r="529" spans="11:20">
      <c r="K529" s="41"/>
      <c r="T529" s="40"/>
    </row>
    <row r="530" spans="11:20">
      <c r="K530" s="41"/>
      <c r="T530" s="40"/>
    </row>
    <row r="531" spans="11:20">
      <c r="K531" s="41"/>
      <c r="T531" s="40"/>
    </row>
    <row r="532" spans="11:20">
      <c r="K532" s="41"/>
      <c r="T532" s="40"/>
    </row>
    <row r="533" spans="11:20">
      <c r="K533" s="41"/>
      <c r="T533" s="40"/>
    </row>
    <row r="534" spans="11:20">
      <c r="K534" s="41"/>
      <c r="T534" s="40"/>
    </row>
    <row r="535" spans="11:20">
      <c r="K535" s="41"/>
      <c r="T535" s="40"/>
    </row>
    <row r="536" spans="11:20">
      <c r="K536" s="41"/>
      <c r="T536" s="40"/>
    </row>
    <row r="537" spans="11:20">
      <c r="K537" s="41"/>
      <c r="T537" s="40"/>
    </row>
    <row r="538" spans="11:20">
      <c r="K538" s="41"/>
      <c r="T538" s="40"/>
    </row>
    <row r="539" spans="11:20">
      <c r="K539" s="41"/>
      <c r="T539" s="40"/>
    </row>
    <row r="540" spans="11:20">
      <c r="K540" s="41"/>
      <c r="T540" s="40"/>
    </row>
    <row r="541" spans="11:20">
      <c r="K541" s="41"/>
      <c r="T541" s="40"/>
    </row>
    <row r="542" spans="11:20">
      <c r="K542" s="41"/>
      <c r="T542" s="40"/>
    </row>
    <row r="543" spans="11:20">
      <c r="K543" s="41"/>
      <c r="T543" s="40"/>
    </row>
    <row r="544" spans="11:20">
      <c r="K544" s="41"/>
      <c r="T544" s="40"/>
    </row>
    <row r="545" spans="11:20">
      <c r="K545" s="41"/>
      <c r="T545" s="40"/>
    </row>
    <row r="546" spans="11:20">
      <c r="K546" s="41"/>
      <c r="T546" s="40"/>
    </row>
    <row r="547" spans="11:20">
      <c r="K547" s="41"/>
      <c r="T547" s="40"/>
    </row>
    <row r="548" spans="11:20">
      <c r="K548" s="41"/>
      <c r="T548" s="40"/>
    </row>
    <row r="549" spans="11:20">
      <c r="K549" s="41"/>
      <c r="T549" s="40"/>
    </row>
    <row r="550" spans="11:20">
      <c r="K550" s="41"/>
      <c r="T550" s="40"/>
    </row>
    <row r="551" spans="11:20">
      <c r="K551" s="41"/>
      <c r="T551" s="40"/>
    </row>
    <row r="552" spans="11:20">
      <c r="K552" s="41"/>
      <c r="T552" s="40"/>
    </row>
    <row r="553" spans="11:20">
      <c r="K553" s="41"/>
      <c r="T553" s="40"/>
    </row>
    <row r="554" spans="11:20">
      <c r="K554" s="41"/>
      <c r="T554" s="40"/>
    </row>
    <row r="555" spans="11:20">
      <c r="K555" s="41"/>
      <c r="T555" s="40"/>
    </row>
    <row r="556" spans="11:20">
      <c r="K556" s="41"/>
      <c r="T556" s="40"/>
    </row>
    <row r="557" spans="11:20">
      <c r="K557" s="41"/>
      <c r="T557" s="40"/>
    </row>
    <row r="558" spans="11:20">
      <c r="K558" s="41"/>
      <c r="T558" s="40"/>
    </row>
    <row r="559" spans="11:20">
      <c r="K559" s="41"/>
      <c r="T559" s="40"/>
    </row>
    <row r="560" spans="11:20">
      <c r="K560" s="41"/>
      <c r="T560" s="40"/>
    </row>
    <row r="561" spans="11:20">
      <c r="K561" s="41"/>
      <c r="T561" s="40"/>
    </row>
    <row r="562" spans="11:20">
      <c r="K562" s="41"/>
      <c r="T562" s="40"/>
    </row>
    <row r="563" spans="11:20">
      <c r="K563" s="41"/>
      <c r="T563" s="40"/>
    </row>
    <row r="564" spans="11:20">
      <c r="K564" s="41"/>
      <c r="T564" s="40"/>
    </row>
    <row r="565" spans="11:20">
      <c r="K565" s="41"/>
      <c r="T565" s="40"/>
    </row>
    <row r="566" spans="11:20">
      <c r="K566" s="41"/>
      <c r="T566" s="40"/>
    </row>
    <row r="567" spans="11:20">
      <c r="K567" s="41"/>
      <c r="T567" s="40"/>
    </row>
    <row r="568" spans="11:20">
      <c r="K568" s="41"/>
      <c r="T568" s="40"/>
    </row>
    <row r="569" spans="11:20">
      <c r="K569" s="41"/>
      <c r="T569" s="40"/>
    </row>
    <row r="570" spans="11:20">
      <c r="K570" s="41"/>
      <c r="T570" s="40"/>
    </row>
    <row r="571" spans="11:20">
      <c r="K571" s="41"/>
      <c r="T571" s="40"/>
    </row>
    <row r="572" spans="11:20">
      <c r="K572" s="41"/>
      <c r="T572" s="40"/>
    </row>
    <row r="573" spans="11:20">
      <c r="K573" s="41"/>
      <c r="T573" s="40"/>
    </row>
    <row r="574" spans="11:20">
      <c r="K574" s="41"/>
      <c r="T574" s="40"/>
    </row>
    <row r="575" spans="11:20">
      <c r="K575" s="41"/>
      <c r="T575" s="40"/>
    </row>
    <row r="576" spans="11:20">
      <c r="K576" s="41"/>
      <c r="T576" s="40"/>
    </row>
    <row r="577" spans="11:20">
      <c r="K577" s="41"/>
      <c r="T577" s="40"/>
    </row>
    <row r="578" spans="11:20">
      <c r="K578" s="41"/>
      <c r="T578" s="40"/>
    </row>
    <row r="579" spans="11:20">
      <c r="K579" s="41"/>
      <c r="T579" s="40"/>
    </row>
    <row r="580" spans="11:20">
      <c r="K580" s="41"/>
      <c r="T580" s="40"/>
    </row>
    <row r="581" spans="11:20">
      <c r="K581" s="41"/>
      <c r="T581" s="40"/>
    </row>
    <row r="582" spans="11:20">
      <c r="K582" s="41"/>
      <c r="T582" s="40"/>
    </row>
    <row r="583" spans="11:20">
      <c r="K583" s="41"/>
      <c r="T583" s="40"/>
    </row>
    <row r="584" spans="11:20">
      <c r="K584" s="41"/>
      <c r="T584" s="40"/>
    </row>
    <row r="585" spans="11:20">
      <c r="K585" s="41"/>
      <c r="T585" s="40"/>
    </row>
    <row r="586" spans="11:20">
      <c r="K586" s="41"/>
      <c r="T586" s="40"/>
    </row>
    <row r="587" spans="11:20">
      <c r="K587" s="41"/>
      <c r="T587" s="40"/>
    </row>
    <row r="588" spans="11:20">
      <c r="K588" s="41"/>
      <c r="T588" s="40"/>
    </row>
    <row r="589" spans="11:20">
      <c r="K589" s="41"/>
      <c r="T589" s="40"/>
    </row>
    <row r="590" spans="11:20">
      <c r="K590" s="41"/>
      <c r="T590" s="40"/>
    </row>
    <row r="591" spans="11:20">
      <c r="K591" s="41"/>
      <c r="T591" s="40"/>
    </row>
    <row r="592" spans="11:20">
      <c r="K592" s="41"/>
      <c r="T592" s="40"/>
    </row>
    <row r="593" spans="11:20">
      <c r="K593" s="41"/>
      <c r="T593" s="40"/>
    </row>
    <row r="594" spans="11:20">
      <c r="K594" s="41"/>
      <c r="T594" s="40"/>
    </row>
    <row r="595" spans="11:20">
      <c r="K595" s="41"/>
      <c r="T595" s="40"/>
    </row>
    <row r="596" spans="11:20">
      <c r="K596" s="41"/>
      <c r="T596" s="40"/>
    </row>
    <row r="597" spans="11:20">
      <c r="K597" s="41"/>
      <c r="T597" s="40"/>
    </row>
    <row r="598" spans="11:20">
      <c r="K598" s="41"/>
      <c r="T598" s="40"/>
    </row>
    <row r="599" spans="11:20">
      <c r="K599" s="41"/>
      <c r="T599" s="40"/>
    </row>
    <row r="600" spans="11:20">
      <c r="K600" s="41"/>
      <c r="T600" s="40"/>
    </row>
    <row r="601" spans="11:20">
      <c r="K601" s="41"/>
      <c r="T601" s="40"/>
    </row>
    <row r="602" spans="11:20">
      <c r="K602" s="41"/>
      <c r="T602" s="40"/>
    </row>
    <row r="603" spans="11:20">
      <c r="K603" s="41"/>
      <c r="T603" s="40"/>
    </row>
    <row r="604" spans="11:20">
      <c r="K604" s="41"/>
      <c r="T604" s="40"/>
    </row>
    <row r="605" spans="11:20">
      <c r="K605" s="41"/>
      <c r="T605" s="40"/>
    </row>
    <row r="606" spans="11:20">
      <c r="K606" s="41"/>
      <c r="T606" s="40"/>
    </row>
    <row r="607" spans="11:20">
      <c r="K607" s="41"/>
      <c r="T607" s="40"/>
    </row>
    <row r="608" spans="11:20">
      <c r="K608" s="41"/>
      <c r="T608" s="40"/>
    </row>
    <row r="609" spans="11:20">
      <c r="K609" s="41"/>
      <c r="T609" s="40"/>
    </row>
    <row r="610" spans="11:20">
      <c r="K610" s="41"/>
      <c r="T610" s="40"/>
    </row>
    <row r="611" spans="11:20">
      <c r="K611" s="41"/>
      <c r="T611" s="40"/>
    </row>
    <row r="612" spans="11:20">
      <c r="K612" s="41"/>
      <c r="T612" s="40"/>
    </row>
    <row r="613" spans="11:20">
      <c r="K613" s="41"/>
      <c r="T613" s="40"/>
    </row>
    <row r="614" spans="11:20">
      <c r="K614" s="41"/>
      <c r="T614" s="40"/>
    </row>
    <row r="615" spans="11:20">
      <c r="K615" s="41"/>
      <c r="T615" s="40"/>
    </row>
    <row r="616" spans="11:20">
      <c r="K616" s="41"/>
      <c r="T616" s="40"/>
    </row>
    <row r="617" spans="11:20">
      <c r="K617" s="41"/>
      <c r="T617" s="40"/>
    </row>
    <row r="618" spans="11:20">
      <c r="K618" s="41"/>
      <c r="T618" s="40"/>
    </row>
    <row r="619" spans="11:20">
      <c r="K619" s="41"/>
      <c r="T619" s="40"/>
    </row>
    <row r="620" spans="11:20">
      <c r="K620" s="41"/>
      <c r="T620" s="40"/>
    </row>
    <row r="621" spans="11:20">
      <c r="K621" s="41"/>
      <c r="T621" s="40"/>
    </row>
    <row r="622" spans="11:20">
      <c r="K622" s="41"/>
      <c r="T622" s="40"/>
    </row>
    <row r="623" spans="11:20">
      <c r="K623" s="41"/>
      <c r="T623" s="40"/>
    </row>
    <row r="624" spans="11:20">
      <c r="K624" s="41"/>
      <c r="T624" s="40"/>
    </row>
    <row r="625" spans="11:20">
      <c r="K625" s="41"/>
      <c r="T625" s="40"/>
    </row>
    <row r="626" spans="11:20">
      <c r="K626" s="41"/>
      <c r="T626" s="40"/>
    </row>
    <row r="627" spans="11:20">
      <c r="K627" s="41"/>
      <c r="T627" s="40"/>
    </row>
    <row r="628" spans="11:20">
      <c r="K628" s="41"/>
      <c r="T628" s="40"/>
    </row>
    <row r="629" spans="11:20">
      <c r="K629" s="41"/>
      <c r="T629" s="40"/>
    </row>
    <row r="630" spans="11:20">
      <c r="K630" s="41"/>
      <c r="T630" s="40"/>
    </row>
    <row r="631" spans="11:20">
      <c r="K631" s="41"/>
      <c r="T631" s="40"/>
    </row>
    <row r="632" spans="11:20">
      <c r="K632" s="41"/>
      <c r="T632" s="40"/>
    </row>
    <row r="633" spans="11:20">
      <c r="K633" s="41"/>
      <c r="T633" s="40"/>
    </row>
    <row r="634" spans="11:20">
      <c r="K634" s="41"/>
      <c r="T634" s="40"/>
    </row>
    <row r="635" spans="11:20">
      <c r="K635" s="41"/>
      <c r="T635" s="40"/>
    </row>
    <row r="636" spans="11:20">
      <c r="K636" s="41"/>
      <c r="T636" s="40"/>
    </row>
    <row r="637" spans="11:20">
      <c r="K637" s="41"/>
      <c r="T637" s="40"/>
    </row>
    <row r="638" spans="11:20">
      <c r="K638" s="41"/>
      <c r="T638" s="40"/>
    </row>
    <row r="639" spans="11:20">
      <c r="K639" s="41"/>
      <c r="T639" s="40"/>
    </row>
    <row r="640" spans="11:20">
      <c r="K640" s="41"/>
      <c r="T640" s="40"/>
    </row>
    <row r="641" spans="11:20">
      <c r="K641" s="41"/>
      <c r="T641" s="40"/>
    </row>
    <row r="642" spans="11:20">
      <c r="K642" s="41"/>
      <c r="T642" s="40"/>
    </row>
    <row r="643" spans="11:20">
      <c r="K643" s="41"/>
      <c r="T643" s="40"/>
    </row>
    <row r="644" spans="11:20">
      <c r="K644" s="41"/>
      <c r="T644" s="40"/>
    </row>
    <row r="645" spans="11:20">
      <c r="K645" s="41"/>
      <c r="T645" s="40"/>
    </row>
    <row r="646" spans="11:20">
      <c r="K646" s="41"/>
      <c r="T646" s="40"/>
    </row>
    <row r="647" spans="11:20">
      <c r="K647" s="41"/>
      <c r="T647" s="40"/>
    </row>
    <row r="648" spans="11:20">
      <c r="K648" s="41"/>
      <c r="T648" s="40"/>
    </row>
    <row r="649" spans="11:20">
      <c r="K649" s="41"/>
      <c r="T649" s="40"/>
    </row>
    <row r="650" spans="11:20">
      <c r="K650" s="41"/>
      <c r="T650" s="40"/>
    </row>
    <row r="651" spans="11:20">
      <c r="K651" s="41"/>
      <c r="T651" s="40"/>
    </row>
    <row r="652" spans="11:20">
      <c r="K652" s="41"/>
      <c r="T652" s="40"/>
    </row>
    <row r="653" spans="11:20">
      <c r="K653" s="41"/>
      <c r="T653" s="40"/>
    </row>
    <row r="654" spans="11:20">
      <c r="K654" s="41"/>
      <c r="T654" s="40"/>
    </row>
    <row r="655" spans="11:20">
      <c r="K655" s="41"/>
      <c r="T655" s="40"/>
    </row>
    <row r="656" spans="11:20">
      <c r="K656" s="41"/>
      <c r="T656" s="40"/>
    </row>
    <row r="657" spans="11:20">
      <c r="K657" s="41"/>
      <c r="T657" s="40"/>
    </row>
    <row r="658" spans="11:20">
      <c r="K658" s="41"/>
      <c r="T658" s="40"/>
    </row>
    <row r="659" spans="11:20">
      <c r="K659" s="41"/>
      <c r="T659" s="40"/>
    </row>
    <row r="660" spans="11:20">
      <c r="K660" s="41"/>
      <c r="T660" s="40"/>
    </row>
    <row r="661" spans="11:20">
      <c r="K661" s="41"/>
      <c r="T661" s="40"/>
    </row>
    <row r="662" spans="11:20">
      <c r="K662" s="41"/>
      <c r="T662" s="40"/>
    </row>
    <row r="663" spans="11:20">
      <c r="K663" s="41"/>
      <c r="T663" s="40"/>
    </row>
    <row r="664" spans="11:20">
      <c r="K664" s="41"/>
      <c r="T664" s="40"/>
    </row>
    <row r="665" spans="11:20">
      <c r="K665" s="41"/>
      <c r="T665" s="40"/>
    </row>
    <row r="666" spans="11:20">
      <c r="K666" s="41"/>
      <c r="T666" s="40"/>
    </row>
    <row r="667" spans="11:20">
      <c r="K667" s="41"/>
      <c r="T667" s="40"/>
    </row>
    <row r="668" spans="11:20">
      <c r="K668" s="41"/>
      <c r="T668" s="40"/>
    </row>
    <row r="669" spans="11:20">
      <c r="K669" s="41"/>
      <c r="T669" s="40"/>
    </row>
    <row r="670" spans="11:20">
      <c r="K670" s="41"/>
      <c r="T670" s="40"/>
    </row>
    <row r="671" spans="11:20">
      <c r="K671" s="41"/>
      <c r="T671" s="40"/>
    </row>
    <row r="672" spans="11:20">
      <c r="K672" s="41"/>
      <c r="T672" s="40"/>
    </row>
    <row r="673" spans="11:20">
      <c r="K673" s="41"/>
      <c r="T673" s="40"/>
    </row>
    <row r="674" spans="11:20">
      <c r="K674" s="41"/>
      <c r="T674" s="40"/>
    </row>
    <row r="675" spans="11:20">
      <c r="K675" s="41"/>
      <c r="T675" s="40"/>
    </row>
    <row r="676" spans="11:20">
      <c r="K676" s="41"/>
      <c r="T676" s="40"/>
    </row>
    <row r="677" spans="11:20">
      <c r="K677" s="41"/>
      <c r="T677" s="40"/>
    </row>
    <row r="678" spans="11:20">
      <c r="K678" s="41"/>
      <c r="T678" s="40"/>
    </row>
    <row r="679" spans="11:20">
      <c r="K679" s="41"/>
      <c r="T679" s="40"/>
    </row>
    <row r="680" spans="11:20">
      <c r="K680" s="41"/>
      <c r="T680" s="40"/>
    </row>
    <row r="681" spans="11:20">
      <c r="K681" s="41"/>
      <c r="T681" s="40"/>
    </row>
    <row r="682" spans="11:20">
      <c r="K682" s="41"/>
      <c r="T682" s="40"/>
    </row>
    <row r="683" spans="11:20">
      <c r="K683" s="41"/>
      <c r="T683" s="40"/>
    </row>
    <row r="684" spans="11:20">
      <c r="K684" s="41"/>
      <c r="T684" s="40"/>
    </row>
    <row r="685" spans="11:20">
      <c r="K685" s="41"/>
      <c r="T685" s="40"/>
    </row>
    <row r="686" spans="11:20">
      <c r="K686" s="41"/>
      <c r="T686" s="40"/>
    </row>
    <row r="687" spans="11:20">
      <c r="K687" s="41"/>
      <c r="T687" s="40"/>
    </row>
    <row r="688" spans="11:20">
      <c r="K688" s="41"/>
      <c r="T688" s="40"/>
    </row>
    <row r="689" spans="11:20">
      <c r="K689" s="41"/>
      <c r="T689" s="40"/>
    </row>
    <row r="690" spans="11:20">
      <c r="K690" s="41"/>
      <c r="T690" s="40"/>
    </row>
    <row r="691" spans="11:20">
      <c r="K691" s="41"/>
      <c r="T691" s="40"/>
    </row>
    <row r="692" spans="11:20">
      <c r="K692" s="41"/>
      <c r="T692" s="40"/>
    </row>
    <row r="693" spans="11:20">
      <c r="K693" s="41"/>
      <c r="T693" s="40"/>
    </row>
    <row r="694" spans="11:20">
      <c r="K694" s="41"/>
      <c r="T694" s="40"/>
    </row>
    <row r="695" spans="11:20">
      <c r="K695" s="41"/>
      <c r="T695" s="40"/>
    </row>
    <row r="696" spans="11:20">
      <c r="K696" s="41"/>
      <c r="T696" s="40"/>
    </row>
    <row r="697" spans="11:20">
      <c r="K697" s="41"/>
      <c r="T697" s="40"/>
    </row>
    <row r="698" spans="11:20">
      <c r="K698" s="41"/>
      <c r="T698" s="40"/>
    </row>
    <row r="699" spans="11:20">
      <c r="K699" s="41"/>
      <c r="T699" s="40"/>
    </row>
    <row r="700" spans="11:20">
      <c r="K700" s="41"/>
      <c r="T700" s="40"/>
    </row>
    <row r="701" spans="11:20">
      <c r="K701" s="41"/>
      <c r="T701" s="40"/>
    </row>
    <row r="702" spans="11:20">
      <c r="K702" s="41"/>
      <c r="T702" s="40"/>
    </row>
    <row r="703" spans="11:20">
      <c r="K703" s="41"/>
      <c r="T703" s="40"/>
    </row>
    <row r="704" spans="11:20">
      <c r="K704" s="41"/>
      <c r="T704" s="40"/>
    </row>
    <row r="705" spans="11:20">
      <c r="K705" s="41"/>
      <c r="T705" s="40"/>
    </row>
    <row r="706" spans="11:20">
      <c r="K706" s="41"/>
      <c r="T706" s="40"/>
    </row>
    <row r="707" spans="11:20">
      <c r="K707" s="41"/>
      <c r="T707" s="40"/>
    </row>
    <row r="708" spans="11:20">
      <c r="K708" s="41"/>
      <c r="T708" s="40"/>
    </row>
    <row r="709" spans="11:20">
      <c r="K709" s="41"/>
      <c r="T709" s="40"/>
    </row>
    <row r="710" spans="11:20">
      <c r="K710" s="41"/>
      <c r="T710" s="40"/>
    </row>
    <row r="711" spans="11:20">
      <c r="K711" s="41"/>
      <c r="T711" s="40"/>
    </row>
    <row r="712" spans="11:20">
      <c r="K712" s="41"/>
      <c r="T712" s="40"/>
    </row>
    <row r="713" spans="11:20">
      <c r="K713" s="41"/>
      <c r="T713" s="40"/>
    </row>
    <row r="714" spans="11:20">
      <c r="K714" s="41"/>
      <c r="T714" s="40"/>
    </row>
    <row r="715" spans="11:20">
      <c r="K715" s="41"/>
      <c r="T715" s="40"/>
    </row>
    <row r="716" spans="11:20">
      <c r="K716" s="41"/>
      <c r="T716" s="40"/>
    </row>
    <row r="717" spans="11:20">
      <c r="K717" s="41"/>
      <c r="T717" s="40"/>
    </row>
    <row r="718" spans="11:20">
      <c r="K718" s="41"/>
      <c r="T718" s="40"/>
    </row>
    <row r="719" spans="11:20">
      <c r="K719" s="41"/>
      <c r="T719" s="40"/>
    </row>
    <row r="720" spans="11:20">
      <c r="K720" s="41"/>
      <c r="T720" s="40"/>
    </row>
    <row r="721" spans="11:20">
      <c r="K721" s="41"/>
      <c r="T721" s="40"/>
    </row>
    <row r="722" spans="11:20">
      <c r="K722" s="41"/>
      <c r="T722" s="40"/>
    </row>
    <row r="723" spans="11:20">
      <c r="K723" s="41"/>
      <c r="T723" s="40"/>
    </row>
    <row r="724" spans="11:20">
      <c r="K724" s="41"/>
      <c r="T724" s="40"/>
    </row>
    <row r="725" spans="11:20">
      <c r="K725" s="41"/>
      <c r="T725" s="40"/>
    </row>
    <row r="726" spans="11:20">
      <c r="K726" s="41"/>
      <c r="T726" s="40"/>
    </row>
    <row r="727" spans="11:20">
      <c r="K727" s="41"/>
      <c r="T727" s="40"/>
    </row>
    <row r="728" spans="11:20">
      <c r="K728" s="41"/>
      <c r="T728" s="40"/>
    </row>
    <row r="729" spans="11:20">
      <c r="K729" s="41"/>
      <c r="T729" s="40"/>
    </row>
    <row r="730" spans="11:20">
      <c r="K730" s="41"/>
      <c r="T730" s="40"/>
    </row>
    <row r="731" spans="11:20">
      <c r="K731" s="41"/>
      <c r="T731" s="40"/>
    </row>
    <row r="732" spans="11:20">
      <c r="K732" s="41"/>
      <c r="T732" s="40"/>
    </row>
    <row r="733" spans="11:20">
      <c r="K733" s="41"/>
      <c r="T733" s="40"/>
    </row>
    <row r="734" spans="11:20">
      <c r="K734" s="41"/>
      <c r="T734" s="40"/>
    </row>
    <row r="735" spans="11:20">
      <c r="K735" s="41"/>
      <c r="T735" s="40"/>
    </row>
    <row r="736" spans="11:20">
      <c r="K736" s="41"/>
      <c r="T736" s="40"/>
    </row>
    <row r="737" spans="11:20">
      <c r="K737" s="41"/>
      <c r="T737" s="40"/>
    </row>
    <row r="738" spans="11:20">
      <c r="K738" s="41"/>
      <c r="T738" s="40"/>
    </row>
    <row r="739" spans="11:20">
      <c r="K739" s="41"/>
      <c r="T739" s="40"/>
    </row>
    <row r="740" spans="11:20">
      <c r="K740" s="41"/>
      <c r="T740" s="40"/>
    </row>
    <row r="741" spans="11:20">
      <c r="K741" s="41"/>
      <c r="T741" s="40"/>
    </row>
    <row r="742" spans="11:20">
      <c r="K742" s="41"/>
      <c r="T742" s="40"/>
    </row>
    <row r="743" spans="11:20">
      <c r="K743" s="41"/>
      <c r="T743" s="40"/>
    </row>
    <row r="744" spans="11:20">
      <c r="K744" s="41"/>
      <c r="T744" s="40"/>
    </row>
    <row r="745" spans="11:20">
      <c r="K745" s="41"/>
      <c r="T745" s="40"/>
    </row>
    <row r="746" spans="11:20">
      <c r="K746" s="41"/>
      <c r="T746" s="40"/>
    </row>
    <row r="747" spans="11:20">
      <c r="K747" s="41"/>
      <c r="T747" s="40"/>
    </row>
    <row r="748" spans="11:20">
      <c r="K748" s="41"/>
      <c r="T748" s="40"/>
    </row>
    <row r="749" spans="11:20">
      <c r="K749" s="41"/>
      <c r="T749" s="40"/>
    </row>
    <row r="750" spans="11:20">
      <c r="K750" s="41"/>
      <c r="T750" s="40"/>
    </row>
    <row r="751" spans="11:20">
      <c r="K751" s="41"/>
      <c r="T751" s="40"/>
    </row>
    <row r="752" spans="11:20">
      <c r="K752" s="41"/>
      <c r="T752" s="40"/>
    </row>
    <row r="753" spans="11:20">
      <c r="K753" s="41"/>
      <c r="T753" s="40"/>
    </row>
    <row r="754" spans="11:20">
      <c r="K754" s="41"/>
      <c r="T754" s="40"/>
    </row>
    <row r="755" spans="11:20">
      <c r="K755" s="41"/>
      <c r="T755" s="40"/>
    </row>
    <row r="756" spans="11:20">
      <c r="K756" s="41"/>
      <c r="T756" s="40"/>
    </row>
    <row r="757" spans="11:20">
      <c r="K757" s="41"/>
      <c r="T757" s="40"/>
    </row>
    <row r="758" spans="11:20">
      <c r="K758" s="41"/>
      <c r="T758" s="40"/>
    </row>
    <row r="759" spans="11:20">
      <c r="K759" s="41"/>
      <c r="T759" s="40"/>
    </row>
    <row r="760" spans="11:20">
      <c r="K760" s="41"/>
      <c r="T760" s="40"/>
    </row>
    <row r="761" spans="11:20">
      <c r="K761" s="41"/>
      <c r="T761" s="40"/>
    </row>
    <row r="762" spans="11:20">
      <c r="K762" s="41"/>
      <c r="T762" s="40"/>
    </row>
    <row r="763" spans="11:20">
      <c r="K763" s="41"/>
      <c r="T763" s="40"/>
    </row>
    <row r="764" spans="11:20">
      <c r="K764" s="41"/>
      <c r="T764" s="40"/>
    </row>
    <row r="765" spans="11:20">
      <c r="K765" s="41"/>
      <c r="T765" s="40"/>
    </row>
    <row r="766" spans="11:20">
      <c r="K766" s="41"/>
      <c r="T766" s="40"/>
    </row>
    <row r="767" spans="11:20">
      <c r="K767" s="41"/>
      <c r="T767" s="40"/>
    </row>
    <row r="768" spans="11:20">
      <c r="K768" s="41"/>
      <c r="T768" s="40"/>
    </row>
    <row r="769" spans="11:20">
      <c r="K769" s="41"/>
      <c r="T769" s="40"/>
    </row>
    <row r="770" spans="11:20">
      <c r="K770" s="41"/>
      <c r="T770" s="40"/>
    </row>
    <row r="771" spans="11:20">
      <c r="K771" s="41"/>
      <c r="T771" s="40"/>
    </row>
    <row r="772" spans="11:20">
      <c r="K772" s="41"/>
      <c r="T772" s="40"/>
    </row>
    <row r="773" spans="11:20">
      <c r="K773" s="41"/>
      <c r="T773" s="40"/>
    </row>
    <row r="774" spans="11:20">
      <c r="K774" s="41"/>
      <c r="T774" s="40"/>
    </row>
    <row r="775" spans="11:20">
      <c r="K775" s="41"/>
      <c r="T775" s="40"/>
    </row>
    <row r="776" spans="11:20">
      <c r="K776" s="41"/>
      <c r="T776" s="40"/>
    </row>
    <row r="777" spans="11:20">
      <c r="K777" s="41"/>
      <c r="T777" s="40"/>
    </row>
    <row r="778" spans="11:20">
      <c r="K778" s="41"/>
      <c r="T778" s="40"/>
    </row>
    <row r="779" spans="11:20">
      <c r="K779" s="41"/>
      <c r="T779" s="40"/>
    </row>
    <row r="780" spans="11:20">
      <c r="K780" s="41"/>
      <c r="T780" s="40"/>
    </row>
    <row r="781" spans="11:20">
      <c r="K781" s="41"/>
      <c r="T781" s="40"/>
    </row>
    <row r="782" spans="11:20">
      <c r="K782" s="41"/>
      <c r="T782" s="40"/>
    </row>
    <row r="783" spans="11:20">
      <c r="K783" s="41"/>
      <c r="T783" s="40"/>
    </row>
    <row r="784" spans="11:20">
      <c r="K784" s="41"/>
      <c r="T784" s="40"/>
    </row>
    <row r="785" spans="11:20">
      <c r="K785" s="41"/>
      <c r="T785" s="40"/>
    </row>
    <row r="786" spans="11:20">
      <c r="K786" s="41"/>
      <c r="T786" s="40"/>
    </row>
    <row r="787" spans="11:20">
      <c r="K787" s="41"/>
      <c r="T787" s="40"/>
    </row>
    <row r="788" spans="11:20">
      <c r="K788" s="41"/>
      <c r="T788" s="40"/>
    </row>
    <row r="789" spans="11:20">
      <c r="K789" s="41"/>
      <c r="T789" s="40"/>
    </row>
    <row r="790" spans="11:20">
      <c r="K790" s="41"/>
      <c r="T790" s="40"/>
    </row>
    <row r="791" spans="11:20">
      <c r="K791" s="41"/>
      <c r="T791" s="40"/>
    </row>
    <row r="792" spans="11:20">
      <c r="K792" s="41"/>
      <c r="T792" s="40"/>
    </row>
    <row r="793" spans="11:20">
      <c r="K793" s="41"/>
      <c r="T793" s="40"/>
    </row>
    <row r="794" spans="11:20">
      <c r="K794" s="41"/>
      <c r="T794" s="40"/>
    </row>
    <row r="795" spans="11:20">
      <c r="K795" s="41"/>
      <c r="T795" s="40"/>
    </row>
    <row r="796" spans="11:20">
      <c r="K796" s="41"/>
      <c r="T796" s="40"/>
    </row>
    <row r="797" spans="11:20">
      <c r="K797" s="41"/>
      <c r="T797" s="40"/>
    </row>
    <row r="798" spans="11:20">
      <c r="K798" s="41"/>
      <c r="T798" s="40"/>
    </row>
    <row r="799" spans="11:20">
      <c r="K799" s="41"/>
      <c r="T799" s="40"/>
    </row>
    <row r="800" spans="11:20">
      <c r="K800" s="41"/>
      <c r="T800" s="40"/>
    </row>
    <row r="801" spans="11:20">
      <c r="K801" s="41"/>
      <c r="T801" s="40"/>
    </row>
    <row r="802" spans="11:20">
      <c r="K802" s="41"/>
      <c r="T802" s="40"/>
    </row>
    <row r="803" spans="11:20">
      <c r="K803" s="41"/>
      <c r="T803" s="40"/>
    </row>
    <row r="804" spans="11:20">
      <c r="K804" s="41"/>
      <c r="T804" s="40"/>
    </row>
    <row r="805" spans="11:20">
      <c r="K805" s="41"/>
      <c r="T805" s="40"/>
    </row>
    <row r="806" spans="11:20">
      <c r="K806" s="41"/>
      <c r="T806" s="40"/>
    </row>
    <row r="807" spans="11:20">
      <c r="K807" s="41"/>
      <c r="T807" s="40"/>
    </row>
    <row r="808" spans="11:20">
      <c r="K808" s="41"/>
      <c r="T808" s="40"/>
    </row>
    <row r="809" spans="11:20">
      <c r="K809" s="41"/>
      <c r="T809" s="40"/>
    </row>
    <row r="810" spans="11:20">
      <c r="K810" s="41"/>
      <c r="T810" s="40"/>
    </row>
    <row r="811" spans="11:20">
      <c r="K811" s="41"/>
      <c r="T811" s="40"/>
    </row>
    <row r="812" spans="11:20">
      <c r="K812" s="41"/>
      <c r="T812" s="40"/>
    </row>
    <row r="813" spans="11:20">
      <c r="K813" s="41"/>
      <c r="T813" s="40"/>
    </row>
    <row r="814" spans="11:20">
      <c r="K814" s="41"/>
      <c r="T814" s="40"/>
    </row>
    <row r="815" spans="11:20">
      <c r="K815" s="41"/>
      <c r="T815" s="40"/>
    </row>
    <row r="816" spans="11:20">
      <c r="K816" s="41"/>
      <c r="T816" s="40"/>
    </row>
    <row r="817" spans="11:20">
      <c r="K817" s="41"/>
      <c r="T817" s="40"/>
    </row>
    <row r="818" spans="11:20">
      <c r="K818" s="41"/>
      <c r="T818" s="40"/>
    </row>
    <row r="819" spans="11:20">
      <c r="K819" s="41"/>
      <c r="T819" s="40"/>
    </row>
    <row r="820" spans="11:20">
      <c r="K820" s="41"/>
      <c r="T820" s="40"/>
    </row>
    <row r="821" spans="11:20">
      <c r="K821" s="41"/>
      <c r="T821" s="40"/>
    </row>
    <row r="822" spans="11:20">
      <c r="K822" s="41"/>
      <c r="T822" s="40"/>
    </row>
    <row r="823" spans="11:20">
      <c r="K823" s="41"/>
      <c r="T823" s="40"/>
    </row>
    <row r="824" spans="11:20">
      <c r="K824" s="41"/>
      <c r="T824" s="40"/>
    </row>
    <row r="825" spans="11:20">
      <c r="K825" s="41"/>
      <c r="T825" s="40"/>
    </row>
    <row r="826" spans="11:20">
      <c r="K826" s="41"/>
      <c r="T826" s="40"/>
    </row>
    <row r="827" spans="11:20">
      <c r="K827" s="41"/>
      <c r="T827" s="40"/>
    </row>
    <row r="828" spans="11:20">
      <c r="K828" s="41"/>
      <c r="T828" s="40"/>
    </row>
    <row r="829" spans="11:20">
      <c r="K829" s="41"/>
      <c r="T829" s="40"/>
    </row>
    <row r="830" spans="11:20">
      <c r="K830" s="41"/>
      <c r="T830" s="40"/>
    </row>
    <row r="831" spans="11:20">
      <c r="K831" s="41"/>
      <c r="T831" s="40"/>
    </row>
    <row r="832" spans="11:20">
      <c r="K832" s="41"/>
      <c r="T832" s="40"/>
    </row>
    <row r="833" spans="11:20">
      <c r="K833" s="41"/>
      <c r="T833" s="40"/>
    </row>
    <row r="834" spans="11:20">
      <c r="K834" s="41"/>
      <c r="T834" s="40"/>
    </row>
    <row r="835" spans="11:20">
      <c r="K835" s="41"/>
      <c r="T835" s="40"/>
    </row>
    <row r="836" spans="11:20">
      <c r="K836" s="41"/>
      <c r="T836" s="40"/>
    </row>
    <row r="837" spans="11:20">
      <c r="K837" s="41"/>
      <c r="T837" s="40"/>
    </row>
    <row r="838" spans="11:20">
      <c r="K838" s="41"/>
      <c r="T838" s="40"/>
    </row>
    <row r="839" spans="11:20">
      <c r="K839" s="41"/>
      <c r="T839" s="40"/>
    </row>
    <row r="840" spans="11:20">
      <c r="K840" s="41"/>
      <c r="T840" s="40"/>
    </row>
    <row r="841" spans="11:20">
      <c r="K841" s="41"/>
      <c r="T841" s="40"/>
    </row>
    <row r="842" spans="11:20">
      <c r="K842" s="41"/>
      <c r="T842" s="40"/>
    </row>
    <row r="843" spans="11:20">
      <c r="K843" s="41"/>
      <c r="T843" s="40"/>
    </row>
    <row r="844" spans="11:20">
      <c r="K844" s="41"/>
      <c r="T844" s="40"/>
    </row>
    <row r="845" spans="11:20">
      <c r="K845" s="41"/>
      <c r="T845" s="40"/>
    </row>
    <row r="846" spans="11:20">
      <c r="K846" s="41"/>
      <c r="T846" s="40"/>
    </row>
    <row r="847" spans="11:20">
      <c r="K847" s="41"/>
      <c r="T847" s="40"/>
    </row>
    <row r="848" spans="11:20">
      <c r="K848" s="41"/>
      <c r="T848" s="40"/>
    </row>
    <row r="849" spans="11:20">
      <c r="K849" s="41"/>
      <c r="T849" s="40"/>
    </row>
    <row r="850" spans="11:20">
      <c r="K850" s="41"/>
      <c r="T850" s="40"/>
    </row>
    <row r="851" spans="11:20">
      <c r="K851" s="41"/>
      <c r="T851" s="40"/>
    </row>
    <row r="852" spans="11:20">
      <c r="K852" s="41"/>
      <c r="T852" s="40"/>
    </row>
    <row r="853" spans="11:20">
      <c r="K853" s="41"/>
      <c r="T853" s="40"/>
    </row>
    <row r="854" spans="11:20">
      <c r="K854" s="41"/>
      <c r="T854" s="40"/>
    </row>
    <row r="855" spans="11:20">
      <c r="K855" s="41"/>
      <c r="T855" s="40"/>
    </row>
    <row r="856" spans="11:20">
      <c r="K856" s="41"/>
      <c r="T856" s="40"/>
    </row>
    <row r="857" spans="11:20">
      <c r="K857" s="41"/>
      <c r="T857" s="40"/>
    </row>
    <row r="858" spans="11:20">
      <c r="K858" s="41"/>
      <c r="T858" s="40"/>
    </row>
    <row r="859" spans="11:20">
      <c r="K859" s="41"/>
      <c r="T859" s="40"/>
    </row>
    <row r="860" spans="11:20">
      <c r="K860" s="41"/>
      <c r="T860" s="40"/>
    </row>
    <row r="861" spans="11:20">
      <c r="K861" s="41"/>
      <c r="T861" s="40"/>
    </row>
    <row r="862" spans="11:20">
      <c r="K862" s="41"/>
      <c r="T862" s="40"/>
    </row>
    <row r="863" spans="11:20">
      <c r="K863" s="41"/>
      <c r="T863" s="40"/>
    </row>
    <row r="864" spans="11:20">
      <c r="K864" s="41"/>
      <c r="T864" s="40"/>
    </row>
    <row r="865" spans="11:20">
      <c r="K865" s="41"/>
      <c r="T865" s="40"/>
    </row>
    <row r="866" spans="11:20">
      <c r="K866" s="41"/>
      <c r="T866" s="40"/>
    </row>
    <row r="867" spans="11:20">
      <c r="K867" s="41"/>
      <c r="T867" s="40"/>
    </row>
    <row r="868" spans="11:20">
      <c r="K868" s="41"/>
      <c r="T868" s="40"/>
    </row>
    <row r="869" spans="11:20">
      <c r="K869" s="41"/>
      <c r="T869" s="40"/>
    </row>
    <row r="870" spans="11:20">
      <c r="K870" s="41"/>
      <c r="T870" s="40"/>
    </row>
    <row r="871" spans="11:20">
      <c r="K871" s="41"/>
      <c r="T871" s="40"/>
    </row>
    <row r="872" spans="11:20">
      <c r="K872" s="41"/>
      <c r="T872" s="40"/>
    </row>
    <row r="873" spans="11:20">
      <c r="K873" s="41"/>
      <c r="T873" s="40"/>
    </row>
    <row r="874" spans="11:20">
      <c r="K874" s="41"/>
      <c r="T874" s="40"/>
    </row>
    <row r="875" spans="11:20">
      <c r="K875" s="41"/>
      <c r="T875" s="40"/>
    </row>
    <row r="876" spans="11:20">
      <c r="K876" s="41"/>
      <c r="T876" s="40"/>
    </row>
    <row r="877" spans="11:20">
      <c r="K877" s="41"/>
      <c r="T877" s="40"/>
    </row>
    <row r="878" spans="11:20">
      <c r="K878" s="41"/>
      <c r="T878" s="40"/>
    </row>
    <row r="879" spans="11:20">
      <c r="K879" s="41"/>
      <c r="T879" s="40"/>
    </row>
    <row r="880" spans="11:20">
      <c r="K880" s="41"/>
      <c r="T880" s="40"/>
    </row>
    <row r="881" spans="11:20">
      <c r="K881" s="41"/>
      <c r="T881" s="40"/>
    </row>
    <row r="882" spans="11:20">
      <c r="K882" s="41"/>
      <c r="T882" s="40"/>
    </row>
    <row r="883" spans="11:20">
      <c r="K883" s="41"/>
      <c r="T883" s="40"/>
    </row>
    <row r="884" spans="11:20">
      <c r="K884" s="41"/>
      <c r="T884" s="40"/>
    </row>
    <row r="885" spans="11:20">
      <c r="K885" s="41"/>
      <c r="T885" s="40"/>
    </row>
    <row r="886" spans="11:20">
      <c r="K886" s="41"/>
      <c r="T886" s="40"/>
    </row>
    <row r="887" spans="11:20">
      <c r="K887" s="41"/>
      <c r="T887" s="40"/>
    </row>
    <row r="888" spans="11:20">
      <c r="K888" s="41"/>
      <c r="T888" s="40"/>
    </row>
    <row r="889" spans="11:20">
      <c r="K889" s="41"/>
      <c r="T889" s="40"/>
    </row>
    <row r="890" spans="11:20">
      <c r="K890" s="41"/>
      <c r="T890" s="40"/>
    </row>
    <row r="891" spans="11:20">
      <c r="K891" s="41"/>
      <c r="T891" s="40"/>
    </row>
    <row r="892" spans="11:20">
      <c r="K892" s="41"/>
      <c r="T892" s="40"/>
    </row>
    <row r="893" spans="11:20">
      <c r="K893" s="41"/>
      <c r="T893" s="40"/>
    </row>
    <row r="894" spans="11:20">
      <c r="K894" s="41"/>
      <c r="T894" s="40"/>
    </row>
    <row r="895" spans="11:20">
      <c r="K895" s="41"/>
      <c r="T895" s="40"/>
    </row>
    <row r="896" spans="11:20">
      <c r="K896" s="41"/>
      <c r="T896" s="40"/>
    </row>
    <row r="897" spans="11:20">
      <c r="K897" s="41"/>
      <c r="T897" s="40"/>
    </row>
    <row r="898" spans="11:20">
      <c r="K898" s="41"/>
      <c r="T898" s="40"/>
    </row>
    <row r="899" spans="11:20">
      <c r="K899" s="41"/>
      <c r="T899" s="40"/>
    </row>
    <row r="900" spans="11:20">
      <c r="K900" s="41"/>
      <c r="T900" s="40"/>
    </row>
    <row r="901" spans="11:20">
      <c r="K901" s="41"/>
      <c r="T901" s="40"/>
    </row>
    <row r="902" spans="11:20">
      <c r="K902" s="41"/>
      <c r="T902" s="40"/>
    </row>
    <row r="903" spans="11:20">
      <c r="K903" s="41"/>
      <c r="T903" s="40"/>
    </row>
    <row r="904" spans="11:20">
      <c r="K904" s="41"/>
      <c r="T904" s="40"/>
    </row>
    <row r="905" spans="11:20">
      <c r="K905" s="41"/>
      <c r="T905" s="40"/>
    </row>
    <row r="906" spans="11:20">
      <c r="K906" s="41"/>
      <c r="T906" s="40"/>
    </row>
    <row r="907" spans="11:20">
      <c r="K907" s="41"/>
      <c r="T907" s="40"/>
    </row>
    <row r="908" spans="11:20">
      <c r="K908" s="41"/>
      <c r="T908" s="40"/>
    </row>
    <row r="909" spans="11:20">
      <c r="K909" s="41"/>
      <c r="T909" s="40"/>
    </row>
    <row r="910" spans="11:20">
      <c r="K910" s="41"/>
      <c r="T910" s="40"/>
    </row>
    <row r="911" spans="11:20">
      <c r="K911" s="41"/>
      <c r="T911" s="40"/>
    </row>
    <row r="912" spans="11:20">
      <c r="K912" s="41"/>
      <c r="T912" s="40"/>
    </row>
    <row r="913" spans="11:20">
      <c r="K913" s="41"/>
      <c r="T913" s="40"/>
    </row>
    <row r="914" spans="11:20">
      <c r="K914" s="41"/>
      <c r="T914" s="40"/>
    </row>
    <row r="915" spans="11:20">
      <c r="K915" s="41"/>
      <c r="T915" s="40"/>
    </row>
    <row r="916" spans="11:20">
      <c r="K916" s="41"/>
      <c r="T916" s="40"/>
    </row>
    <row r="917" spans="11:20">
      <c r="K917" s="41"/>
      <c r="T917" s="40"/>
    </row>
    <row r="918" spans="11:20">
      <c r="K918" s="41"/>
      <c r="T918" s="40"/>
    </row>
    <row r="919" spans="11:20">
      <c r="K919" s="41"/>
      <c r="T919" s="40"/>
    </row>
    <row r="920" spans="11:20">
      <c r="K920" s="41"/>
      <c r="T920" s="40"/>
    </row>
    <row r="921" spans="11:20">
      <c r="K921" s="41"/>
      <c r="T921" s="40"/>
    </row>
    <row r="922" spans="11:20">
      <c r="K922" s="41"/>
      <c r="T922" s="40"/>
    </row>
    <row r="923" spans="11:20">
      <c r="K923" s="41"/>
      <c r="T923" s="40"/>
    </row>
    <row r="924" spans="11:20">
      <c r="K924" s="41"/>
      <c r="T924" s="40"/>
    </row>
    <row r="925" spans="11:20">
      <c r="K925" s="41"/>
      <c r="T925" s="40"/>
    </row>
    <row r="926" spans="11:20">
      <c r="K926" s="41"/>
      <c r="T926" s="40"/>
    </row>
    <row r="927" spans="11:20">
      <c r="K927" s="41"/>
      <c r="T927" s="40"/>
    </row>
    <row r="928" spans="11:20">
      <c r="K928" s="41"/>
      <c r="T928" s="40"/>
    </row>
    <row r="929" spans="11:20">
      <c r="K929" s="41"/>
      <c r="T929" s="40"/>
    </row>
    <row r="930" spans="11:20">
      <c r="K930" s="41"/>
      <c r="T930" s="40"/>
    </row>
    <row r="931" spans="11:20">
      <c r="K931" s="41"/>
      <c r="T931" s="40"/>
    </row>
    <row r="932" spans="11:20">
      <c r="K932" s="41"/>
      <c r="T932" s="40"/>
    </row>
    <row r="933" spans="11:20">
      <c r="K933" s="41"/>
      <c r="T933" s="40"/>
    </row>
    <row r="934" spans="11:20">
      <c r="K934" s="41"/>
      <c r="T934" s="40"/>
    </row>
    <row r="935" spans="11:20">
      <c r="K935" s="41"/>
      <c r="T935" s="40"/>
    </row>
    <row r="936" spans="11:20">
      <c r="K936" s="41"/>
      <c r="T936" s="40"/>
    </row>
    <row r="937" spans="11:20">
      <c r="K937" s="41"/>
      <c r="T937" s="40"/>
    </row>
    <row r="938" spans="11:20">
      <c r="K938" s="41"/>
      <c r="T938" s="40"/>
    </row>
    <row r="939" spans="11:20">
      <c r="K939" s="41"/>
      <c r="T939" s="40"/>
    </row>
    <row r="940" spans="11:20">
      <c r="K940" s="41"/>
      <c r="T940" s="40"/>
    </row>
    <row r="941" spans="11:20">
      <c r="K941" s="41"/>
      <c r="T941" s="40"/>
    </row>
    <row r="942" spans="11:20">
      <c r="K942" s="41"/>
      <c r="T942" s="40"/>
    </row>
    <row r="943" spans="11:20">
      <c r="K943" s="41"/>
      <c r="T943" s="40"/>
    </row>
    <row r="944" spans="11:20">
      <c r="K944" s="41"/>
      <c r="T944" s="40"/>
    </row>
    <row r="945" spans="11:20">
      <c r="K945" s="41"/>
      <c r="T945" s="40"/>
    </row>
    <row r="946" spans="11:20">
      <c r="K946" s="41"/>
      <c r="T946" s="40"/>
    </row>
    <row r="947" spans="11:20">
      <c r="K947" s="41"/>
      <c r="T947" s="40"/>
    </row>
    <row r="948" spans="11:20">
      <c r="K948" s="41"/>
      <c r="T948" s="40"/>
    </row>
    <row r="949" spans="11:20">
      <c r="K949" s="41"/>
      <c r="T949" s="40"/>
    </row>
    <row r="950" spans="11:20">
      <c r="K950" s="41"/>
      <c r="T950" s="40"/>
    </row>
    <row r="951" spans="11:20">
      <c r="K951" s="41"/>
      <c r="T951" s="40"/>
    </row>
    <row r="952" spans="11:20">
      <c r="K952" s="41"/>
      <c r="T952" s="40"/>
    </row>
    <row r="953" spans="11:20">
      <c r="K953" s="41"/>
      <c r="T953" s="40"/>
    </row>
    <row r="954" spans="11:20">
      <c r="K954" s="41"/>
      <c r="T954" s="40"/>
    </row>
    <row r="955" spans="11:20">
      <c r="K955" s="41"/>
      <c r="T955" s="40"/>
    </row>
    <row r="956" spans="11:20">
      <c r="K956" s="41"/>
      <c r="T956" s="40"/>
    </row>
    <row r="957" spans="11:20">
      <c r="K957" s="41"/>
      <c r="T957" s="40"/>
    </row>
    <row r="958" spans="11:20">
      <c r="K958" s="41"/>
      <c r="T958" s="40"/>
    </row>
    <row r="959" spans="11:20">
      <c r="K959" s="41"/>
      <c r="T959" s="40"/>
    </row>
    <row r="960" spans="11:20">
      <c r="K960" s="41"/>
      <c r="T960" s="40"/>
    </row>
    <row r="961" spans="11:20">
      <c r="K961" s="41"/>
      <c r="T961" s="40"/>
    </row>
    <row r="962" spans="11:20">
      <c r="K962" s="41"/>
      <c r="T962" s="40"/>
    </row>
    <row r="963" spans="11:20">
      <c r="K963" s="41"/>
      <c r="T963" s="40"/>
    </row>
    <row r="964" spans="11:20">
      <c r="K964" s="41"/>
      <c r="T964" s="40"/>
    </row>
    <row r="965" spans="11:20">
      <c r="K965" s="41"/>
      <c r="T965" s="40"/>
    </row>
    <row r="966" spans="11:20">
      <c r="K966" s="41"/>
      <c r="T966" s="40"/>
    </row>
    <row r="967" spans="11:20">
      <c r="K967" s="41"/>
      <c r="T967" s="40"/>
    </row>
    <row r="968" spans="11:20">
      <c r="K968" s="41"/>
      <c r="T968" s="40"/>
    </row>
    <row r="969" spans="11:20">
      <c r="K969" s="41"/>
      <c r="T969" s="40"/>
    </row>
    <row r="970" spans="11:20">
      <c r="K970" s="41"/>
      <c r="T970" s="40"/>
    </row>
    <row r="971" spans="11:20">
      <c r="K971" s="41"/>
      <c r="T971" s="40"/>
    </row>
    <row r="972" spans="11:20">
      <c r="K972" s="41"/>
      <c r="T972" s="40"/>
    </row>
    <row r="973" spans="11:20">
      <c r="K973" s="41"/>
      <c r="T973" s="40"/>
    </row>
    <row r="974" spans="11:20">
      <c r="K974" s="41"/>
      <c r="T974" s="40"/>
    </row>
    <row r="975" spans="11:20">
      <c r="K975" s="41"/>
      <c r="T975" s="40"/>
    </row>
    <row r="976" spans="11:20">
      <c r="K976" s="41"/>
      <c r="T976" s="40"/>
    </row>
    <row r="977" spans="11:20">
      <c r="K977" s="41"/>
      <c r="T977" s="40"/>
    </row>
    <row r="978" spans="11:20">
      <c r="K978" s="41"/>
      <c r="T978" s="40"/>
    </row>
    <row r="979" spans="11:20">
      <c r="K979" s="41"/>
      <c r="T979" s="40"/>
    </row>
    <row r="980" spans="11:20">
      <c r="K980" s="41"/>
      <c r="T980" s="40"/>
    </row>
    <row r="981" spans="11:20">
      <c r="K981" s="41"/>
      <c r="T981" s="40"/>
    </row>
    <row r="982" spans="11:20">
      <c r="K982" s="41"/>
      <c r="T982" s="40"/>
    </row>
    <row r="983" spans="11:20">
      <c r="K983" s="41"/>
      <c r="T983" s="40"/>
    </row>
    <row r="984" spans="11:20">
      <c r="K984" s="41"/>
      <c r="T984" s="40"/>
    </row>
    <row r="985" spans="11:20">
      <c r="K985" s="41"/>
      <c r="T985" s="40"/>
    </row>
    <row r="986" spans="11:20">
      <c r="K986" s="41"/>
      <c r="T986" s="40"/>
    </row>
    <row r="987" spans="11:20">
      <c r="K987" s="41"/>
      <c r="T987" s="40"/>
    </row>
    <row r="988" spans="11:20">
      <c r="K988" s="41"/>
      <c r="T988" s="40"/>
    </row>
    <row r="989" spans="11:20">
      <c r="K989" s="41"/>
      <c r="T989" s="40"/>
    </row>
    <row r="990" spans="11:20">
      <c r="K990" s="41"/>
      <c r="T990" s="40"/>
    </row>
    <row r="991" spans="11:20">
      <c r="K991" s="41"/>
      <c r="T991" s="40"/>
    </row>
    <row r="992" spans="11:20">
      <c r="K992" s="41"/>
      <c r="T992" s="40"/>
    </row>
    <row r="993" spans="11:20">
      <c r="K993" s="41"/>
      <c r="T993" s="40"/>
    </row>
    <row r="994" spans="11:20">
      <c r="K994" s="41"/>
      <c r="T994" s="40"/>
    </row>
    <row r="995" spans="11:20">
      <c r="K995" s="41"/>
      <c r="T995" s="40"/>
    </row>
    <row r="996" spans="11:20">
      <c r="K996" s="41"/>
      <c r="T996" s="40"/>
    </row>
    <row r="997" spans="11:20">
      <c r="K997" s="41"/>
      <c r="T997" s="40"/>
    </row>
    <row r="998" spans="11:20">
      <c r="K998" s="41"/>
      <c r="T998" s="40"/>
    </row>
    <row r="999" spans="11:20">
      <c r="K999" s="41"/>
      <c r="T999" s="40"/>
    </row>
    <row r="1000" spans="11:20">
      <c r="K1000" s="41"/>
      <c r="T1000" s="40"/>
    </row>
    <row r="1001" spans="11:20">
      <c r="K1001" s="41"/>
      <c r="T1001" s="40"/>
    </row>
    <row r="1002" spans="11:20">
      <c r="K1002" s="41"/>
      <c r="T1002" s="40"/>
    </row>
    <row r="1003" spans="11:20">
      <c r="K1003" s="41"/>
      <c r="T1003" s="40"/>
    </row>
    <row r="1004" spans="11:20">
      <c r="K1004" s="41"/>
      <c r="T1004" s="40"/>
    </row>
    <row r="1005" spans="11:20">
      <c r="K1005" s="41"/>
      <c r="T1005" s="40"/>
    </row>
    <row r="1006" spans="11:20">
      <c r="K1006" s="41"/>
      <c r="T1006" s="40"/>
    </row>
    <row r="1007" spans="11:20">
      <c r="K1007" s="41"/>
      <c r="T1007" s="40"/>
    </row>
    <row r="1008" spans="11:20">
      <c r="K1008" s="41"/>
      <c r="T1008" s="40"/>
    </row>
    <row r="1009" spans="11:20">
      <c r="K1009" s="41"/>
      <c r="T1009" s="40"/>
    </row>
    <row r="1010" spans="11:20">
      <c r="K1010" s="41"/>
      <c r="T1010" s="40"/>
    </row>
    <row r="1011" spans="11:20">
      <c r="K1011" s="41"/>
      <c r="T1011" s="40"/>
    </row>
    <row r="1012" spans="11:20">
      <c r="K1012" s="41"/>
      <c r="T1012" s="40"/>
    </row>
    <row r="1013" spans="11:20">
      <c r="K1013" s="41"/>
      <c r="T1013" s="40"/>
    </row>
    <row r="1014" spans="11:20">
      <c r="K1014" s="41"/>
      <c r="T1014" s="40"/>
    </row>
    <row r="1015" spans="11:20">
      <c r="K1015" s="41"/>
      <c r="T1015" s="40"/>
    </row>
    <row r="1016" spans="11:20">
      <c r="K1016" s="41"/>
      <c r="T1016" s="40"/>
    </row>
    <row r="1017" spans="11:20">
      <c r="K1017" s="41"/>
      <c r="T1017" s="40"/>
    </row>
    <row r="1018" spans="11:20">
      <c r="K1018" s="41"/>
      <c r="T1018" s="40"/>
    </row>
    <row r="1019" spans="11:20">
      <c r="K1019" s="41"/>
      <c r="T1019" s="40"/>
    </row>
    <row r="1020" spans="11:20">
      <c r="K1020" s="41"/>
      <c r="T1020" s="40"/>
    </row>
    <row r="1021" spans="11:20">
      <c r="K1021" s="41"/>
      <c r="T1021" s="40"/>
    </row>
    <row r="1022" spans="11:20">
      <c r="K1022" s="41"/>
      <c r="T1022" s="40"/>
    </row>
    <row r="1023" spans="11:20">
      <c r="K1023" s="41"/>
      <c r="T1023" s="40"/>
    </row>
    <row r="1024" spans="11:20">
      <c r="K1024" s="41"/>
      <c r="T1024" s="40"/>
    </row>
    <row r="1025" spans="11:20">
      <c r="K1025" s="41"/>
      <c r="T1025" s="40"/>
    </row>
    <row r="1026" spans="11:20">
      <c r="K1026" s="41"/>
      <c r="T1026" s="40"/>
    </row>
    <row r="1027" spans="11:20">
      <c r="K1027" s="41"/>
      <c r="T1027" s="40"/>
    </row>
    <row r="1028" spans="11:20">
      <c r="K1028" s="41"/>
      <c r="T1028" s="40"/>
    </row>
    <row r="1029" spans="11:20">
      <c r="K1029" s="41"/>
      <c r="T1029" s="40"/>
    </row>
    <row r="1030" spans="11:20">
      <c r="K1030" s="41"/>
      <c r="T1030" s="40"/>
    </row>
    <row r="1031" spans="11:20">
      <c r="K1031" s="41"/>
      <c r="T1031" s="40"/>
    </row>
    <row r="1032" spans="11:20">
      <c r="K1032" s="41"/>
      <c r="T1032" s="40"/>
    </row>
    <row r="1033" spans="11:20">
      <c r="K1033" s="41"/>
      <c r="T1033" s="40"/>
    </row>
    <row r="1034" spans="11:20">
      <c r="K1034" s="41"/>
      <c r="T1034" s="40"/>
    </row>
    <row r="1035" spans="11:20">
      <c r="K1035" s="41"/>
      <c r="T1035" s="40"/>
    </row>
    <row r="1036" spans="11:20">
      <c r="K1036" s="41"/>
      <c r="T1036" s="40"/>
    </row>
    <row r="1037" spans="11:20">
      <c r="K1037" s="41"/>
      <c r="T1037" s="40"/>
    </row>
    <row r="1038" spans="11:20">
      <c r="K1038" s="41"/>
      <c r="T1038" s="40"/>
    </row>
    <row r="1039" spans="11:20">
      <c r="K1039" s="41"/>
      <c r="T1039" s="40"/>
    </row>
    <row r="1040" spans="11:20">
      <c r="K1040" s="41"/>
      <c r="T1040" s="40"/>
    </row>
    <row r="1041" spans="11:20">
      <c r="K1041" s="41"/>
      <c r="T1041" s="40"/>
    </row>
    <row r="1042" spans="11:20">
      <c r="K1042" s="41"/>
      <c r="T1042" s="40"/>
    </row>
    <row r="1043" spans="11:20">
      <c r="K1043" s="41"/>
      <c r="T1043" s="40"/>
    </row>
    <row r="1044" spans="11:20">
      <c r="K1044" s="41"/>
      <c r="T1044" s="40"/>
    </row>
    <row r="1045" spans="11:20">
      <c r="K1045" s="41"/>
      <c r="T1045" s="40"/>
    </row>
    <row r="1046" spans="11:20">
      <c r="K1046" s="41"/>
      <c r="T1046" s="40"/>
    </row>
    <row r="1047" spans="11:20">
      <c r="K1047" s="41"/>
      <c r="T1047" s="40"/>
    </row>
    <row r="1048" spans="11:20">
      <c r="K1048" s="41"/>
      <c r="T1048" s="40"/>
    </row>
    <row r="1049" spans="11:20">
      <c r="K1049" s="41"/>
      <c r="T1049" s="40"/>
    </row>
    <row r="1050" spans="11:20">
      <c r="K1050" s="41"/>
      <c r="T1050" s="40"/>
    </row>
    <row r="1051" spans="11:20">
      <c r="K1051" s="41"/>
      <c r="T1051" s="40"/>
    </row>
    <row r="1052" spans="11:20">
      <c r="K1052" s="41"/>
      <c r="T1052" s="40"/>
    </row>
    <row r="1053" spans="11:20">
      <c r="K1053" s="41"/>
      <c r="T1053" s="40"/>
    </row>
    <row r="1054" spans="11:20">
      <c r="K1054" s="41"/>
      <c r="T1054" s="40"/>
    </row>
    <row r="1055" spans="11:20">
      <c r="K1055" s="41"/>
      <c r="T1055" s="40"/>
    </row>
    <row r="1056" spans="11:20">
      <c r="K1056" s="41"/>
      <c r="T1056" s="40"/>
    </row>
    <row r="1057" spans="11:20">
      <c r="K1057" s="41"/>
      <c r="T1057" s="40"/>
    </row>
    <row r="1058" spans="11:20">
      <c r="K1058" s="41"/>
      <c r="T1058" s="40"/>
    </row>
    <row r="1059" spans="11:20">
      <c r="K1059" s="41"/>
      <c r="T1059" s="40"/>
    </row>
    <row r="1060" spans="11:20">
      <c r="K1060" s="41"/>
      <c r="T1060" s="40"/>
    </row>
    <row r="1061" spans="11:20">
      <c r="K1061" s="41"/>
      <c r="T1061" s="40"/>
    </row>
    <row r="1062" spans="11:20">
      <c r="K1062" s="41"/>
      <c r="T1062" s="40"/>
    </row>
    <row r="1063" spans="11:20">
      <c r="K1063" s="41"/>
      <c r="T1063" s="40"/>
    </row>
    <row r="1064" spans="11:20">
      <c r="K1064" s="41"/>
      <c r="T1064" s="40"/>
    </row>
    <row r="1065" spans="11:20">
      <c r="K1065" s="41"/>
      <c r="T1065" s="40"/>
    </row>
    <row r="1066" spans="11:20">
      <c r="K1066" s="41"/>
      <c r="T1066" s="40"/>
    </row>
    <row r="1067" spans="11:20">
      <c r="K1067" s="41"/>
      <c r="T1067" s="40"/>
    </row>
    <row r="1068" spans="11:20">
      <c r="K1068" s="41"/>
      <c r="T1068" s="40"/>
    </row>
    <row r="1069" spans="11:20">
      <c r="K1069" s="41"/>
      <c r="T1069" s="40"/>
    </row>
    <row r="1070" spans="11:20">
      <c r="K1070" s="41"/>
      <c r="T1070" s="40"/>
    </row>
    <row r="1071" spans="11:20">
      <c r="K1071" s="41"/>
      <c r="T1071" s="40"/>
    </row>
    <row r="1072" spans="11:20">
      <c r="K1072" s="41"/>
      <c r="T1072" s="40"/>
    </row>
    <row r="1073" spans="11:20">
      <c r="K1073" s="41"/>
      <c r="T1073" s="40"/>
    </row>
    <row r="1074" spans="11:20">
      <c r="K1074" s="41"/>
      <c r="T1074" s="40"/>
    </row>
    <row r="1075" spans="11:20">
      <c r="K1075" s="41"/>
      <c r="T1075" s="40"/>
    </row>
    <row r="1076" spans="11:20">
      <c r="K1076" s="41"/>
      <c r="T1076" s="40"/>
    </row>
    <row r="1077" spans="11:20">
      <c r="K1077" s="41"/>
      <c r="T1077" s="40"/>
    </row>
    <row r="1078" spans="11:20">
      <c r="K1078" s="41"/>
      <c r="T1078" s="40"/>
    </row>
    <row r="1079" spans="11:20">
      <c r="K1079" s="41"/>
      <c r="T1079" s="40"/>
    </row>
    <row r="1080" spans="11:20">
      <c r="K1080" s="41"/>
      <c r="T1080" s="40"/>
    </row>
    <row r="1081" spans="11:20">
      <c r="K1081" s="41"/>
      <c r="T1081" s="40"/>
    </row>
    <row r="1082" spans="11:20">
      <c r="K1082" s="41"/>
      <c r="T1082" s="40"/>
    </row>
    <row r="1083" spans="11:20">
      <c r="K1083" s="41"/>
      <c r="T1083" s="40"/>
    </row>
    <row r="1084" spans="11:20">
      <c r="K1084" s="41"/>
      <c r="T1084" s="40"/>
    </row>
    <row r="1085" spans="11:20">
      <c r="K1085" s="41"/>
      <c r="T1085" s="40"/>
    </row>
    <row r="1086" spans="11:20">
      <c r="K1086" s="41"/>
      <c r="T1086" s="40"/>
    </row>
    <row r="1087" spans="11:20">
      <c r="K1087" s="41"/>
      <c r="T1087" s="40"/>
    </row>
    <row r="1088" spans="11:20">
      <c r="K1088" s="41"/>
      <c r="T1088" s="40"/>
    </row>
    <row r="1089" spans="11:20">
      <c r="K1089" s="41"/>
      <c r="T1089" s="40"/>
    </row>
    <row r="1090" spans="11:20">
      <c r="K1090" s="41"/>
      <c r="T1090" s="40"/>
    </row>
    <row r="1091" spans="11:20">
      <c r="K1091" s="41"/>
      <c r="T1091" s="40"/>
    </row>
    <row r="1092" spans="11:20">
      <c r="K1092" s="41"/>
      <c r="T1092" s="40"/>
    </row>
    <row r="1093" spans="11:20">
      <c r="K1093" s="41"/>
      <c r="T1093" s="40"/>
    </row>
    <row r="1094" spans="11:20">
      <c r="K1094" s="41"/>
      <c r="T1094" s="40"/>
    </row>
    <row r="1095" spans="11:20">
      <c r="K1095" s="41"/>
      <c r="T1095" s="40"/>
    </row>
    <row r="1096" spans="11:20">
      <c r="K1096" s="41"/>
      <c r="T1096" s="40"/>
    </row>
    <row r="1097" spans="11:20">
      <c r="K1097" s="41"/>
      <c r="T1097" s="40"/>
    </row>
    <row r="1098" spans="11:20">
      <c r="K1098" s="41"/>
      <c r="T1098" s="40"/>
    </row>
    <row r="1099" spans="11:20">
      <c r="K1099" s="41"/>
      <c r="T1099" s="40"/>
    </row>
    <row r="1100" spans="11:20">
      <c r="K1100" s="41"/>
      <c r="T1100" s="40"/>
    </row>
    <row r="1101" spans="11:20">
      <c r="K1101" s="41"/>
      <c r="T1101" s="40"/>
    </row>
    <row r="1102" spans="11:20">
      <c r="K1102" s="41"/>
      <c r="T1102" s="40"/>
    </row>
    <row r="1103" spans="11:20">
      <c r="K1103" s="41"/>
      <c r="T1103" s="40"/>
    </row>
    <row r="1104" spans="11:20">
      <c r="K1104" s="41"/>
      <c r="T1104" s="40"/>
    </row>
    <row r="1105" spans="11:20">
      <c r="K1105" s="41"/>
      <c r="T1105" s="40"/>
    </row>
    <row r="1106" spans="11:20">
      <c r="K1106" s="41"/>
      <c r="T1106" s="40"/>
    </row>
    <row r="1107" spans="11:20">
      <c r="K1107" s="41"/>
      <c r="T1107" s="40"/>
    </row>
    <row r="1108" spans="11:20">
      <c r="K1108" s="41"/>
      <c r="T1108" s="40"/>
    </row>
    <row r="1109" spans="11:20">
      <c r="K1109" s="41"/>
      <c r="T1109" s="40"/>
    </row>
    <row r="1110" spans="11:20">
      <c r="K1110" s="41"/>
      <c r="T1110" s="40"/>
    </row>
    <row r="1111" spans="11:20">
      <c r="K1111" s="41"/>
      <c r="T1111" s="40"/>
    </row>
    <row r="1112" spans="11:20">
      <c r="K1112" s="41"/>
      <c r="T1112" s="40"/>
    </row>
    <row r="1113" spans="11:20">
      <c r="K1113" s="41"/>
      <c r="T1113" s="40"/>
    </row>
    <row r="1114" spans="11:20">
      <c r="K1114" s="41"/>
      <c r="T1114" s="40"/>
    </row>
    <row r="1115" spans="11:20">
      <c r="K1115" s="41"/>
      <c r="T1115" s="40"/>
    </row>
    <row r="1116" spans="11:20">
      <c r="K1116" s="41"/>
      <c r="T1116" s="40"/>
    </row>
    <row r="1117" spans="11:20">
      <c r="K1117" s="41"/>
      <c r="T1117" s="40"/>
    </row>
    <row r="1118" spans="11:20">
      <c r="K1118" s="41"/>
      <c r="T1118" s="40"/>
    </row>
    <row r="1119" spans="11:20">
      <c r="K1119" s="41"/>
      <c r="T1119" s="40"/>
    </row>
    <row r="1120" spans="11:20">
      <c r="K1120" s="41"/>
      <c r="T1120" s="40"/>
    </row>
    <row r="1121" spans="11:20">
      <c r="K1121" s="41"/>
      <c r="T1121" s="40"/>
    </row>
    <row r="1122" spans="11:20">
      <c r="K1122" s="41"/>
      <c r="T1122" s="40"/>
    </row>
    <row r="1123" spans="11:20">
      <c r="K1123" s="41"/>
      <c r="T1123" s="40"/>
    </row>
    <row r="1124" spans="11:20">
      <c r="K1124" s="41"/>
      <c r="T1124" s="40"/>
    </row>
    <row r="1125" spans="11:20">
      <c r="K1125" s="41"/>
      <c r="T1125" s="40"/>
    </row>
    <row r="1126" spans="11:20">
      <c r="K1126" s="41"/>
      <c r="T1126" s="40"/>
    </row>
    <row r="1127" spans="11:20">
      <c r="K1127" s="41"/>
      <c r="T1127" s="40"/>
    </row>
    <row r="1128" spans="11:20">
      <c r="K1128" s="41"/>
      <c r="T1128" s="40"/>
    </row>
    <row r="1129" spans="11:20">
      <c r="K1129" s="41"/>
      <c r="T1129" s="40"/>
    </row>
    <row r="1130" spans="11:20">
      <c r="K1130" s="41"/>
      <c r="T1130" s="40"/>
    </row>
    <row r="1131" spans="11:20">
      <c r="K1131" s="41"/>
      <c r="T1131" s="40"/>
    </row>
    <row r="1132" spans="11:20">
      <c r="K1132" s="41"/>
      <c r="T1132" s="40"/>
    </row>
    <row r="1133" spans="11:20">
      <c r="K1133" s="41"/>
      <c r="T1133" s="40"/>
    </row>
    <row r="1134" spans="11:20">
      <c r="K1134" s="41"/>
      <c r="T1134" s="40"/>
    </row>
    <row r="1135" spans="11:20">
      <c r="K1135" s="41"/>
      <c r="T1135" s="40"/>
    </row>
    <row r="1136" spans="11:20">
      <c r="K1136" s="41"/>
      <c r="T1136" s="40"/>
    </row>
    <row r="1137" spans="11:20">
      <c r="K1137" s="41"/>
      <c r="T1137" s="40"/>
    </row>
    <row r="1138" spans="11:20">
      <c r="K1138" s="41"/>
      <c r="T1138" s="40"/>
    </row>
    <row r="1139" spans="11:20">
      <c r="K1139" s="41"/>
      <c r="T1139" s="40"/>
    </row>
    <row r="1140" spans="11:20">
      <c r="K1140" s="41"/>
      <c r="T1140" s="40"/>
    </row>
    <row r="1141" spans="11:20">
      <c r="K1141" s="41"/>
      <c r="T1141" s="40"/>
    </row>
    <row r="1142" spans="11:20">
      <c r="K1142" s="41"/>
      <c r="T1142" s="40"/>
    </row>
    <row r="1143" spans="11:20">
      <c r="K1143" s="41"/>
      <c r="T1143" s="40"/>
    </row>
    <row r="1144" spans="11:20">
      <c r="K1144" s="41"/>
      <c r="T1144" s="40"/>
    </row>
    <row r="1145" spans="11:20">
      <c r="K1145" s="41"/>
      <c r="T1145" s="40"/>
    </row>
    <row r="1146" spans="11:20">
      <c r="K1146" s="41"/>
      <c r="T1146" s="40"/>
    </row>
    <row r="1147" spans="11:20">
      <c r="K1147" s="41"/>
      <c r="T1147" s="40"/>
    </row>
    <row r="1148" spans="11:20">
      <c r="K1148" s="41"/>
      <c r="T1148" s="40"/>
    </row>
    <row r="1149" spans="11:20">
      <c r="K1149" s="41"/>
      <c r="T1149" s="40"/>
    </row>
    <row r="1150" spans="11:20">
      <c r="K1150" s="41"/>
      <c r="T1150" s="40"/>
    </row>
    <row r="1151" spans="11:20">
      <c r="K1151" s="41"/>
      <c r="T1151" s="40"/>
    </row>
    <row r="1152" spans="11:20">
      <c r="K1152" s="41"/>
      <c r="T1152" s="40"/>
    </row>
    <row r="1153" spans="11:20">
      <c r="K1153" s="41"/>
      <c r="T1153" s="40"/>
    </row>
    <row r="1154" spans="11:20">
      <c r="K1154" s="41"/>
      <c r="T1154" s="40"/>
    </row>
    <row r="1155" spans="11:20">
      <c r="K1155" s="41"/>
      <c r="T1155" s="40"/>
    </row>
    <row r="1156" spans="11:20">
      <c r="K1156" s="41"/>
      <c r="T1156" s="40"/>
    </row>
    <row r="1157" spans="11:20">
      <c r="K1157" s="41"/>
      <c r="T1157" s="40"/>
    </row>
    <row r="1158" spans="11:20">
      <c r="K1158" s="41"/>
      <c r="T1158" s="40"/>
    </row>
    <row r="1159" spans="11:20">
      <c r="K1159" s="41"/>
      <c r="T1159" s="40"/>
    </row>
    <row r="1160" spans="11:20">
      <c r="K1160" s="41"/>
      <c r="T1160" s="40"/>
    </row>
    <row r="1161" spans="11:20">
      <c r="K1161" s="41"/>
      <c r="T1161" s="40"/>
    </row>
    <row r="1162" spans="11:20">
      <c r="K1162" s="41"/>
      <c r="T1162" s="40"/>
    </row>
    <row r="1163" spans="11:20">
      <c r="K1163" s="41"/>
      <c r="T1163" s="40"/>
    </row>
    <row r="1164" spans="11:20">
      <c r="K1164" s="41"/>
      <c r="T1164" s="40"/>
    </row>
    <row r="1165" spans="11:20">
      <c r="K1165" s="41"/>
      <c r="T1165" s="40"/>
    </row>
    <row r="1166" spans="11:20">
      <c r="K1166" s="41"/>
      <c r="T1166" s="40"/>
    </row>
    <row r="1167" spans="11:20">
      <c r="K1167" s="41"/>
      <c r="T1167" s="40"/>
    </row>
    <row r="1168" spans="11:20">
      <c r="K1168" s="41"/>
      <c r="T1168" s="40"/>
    </row>
    <row r="1169" spans="11:20">
      <c r="K1169" s="41"/>
      <c r="T1169" s="40"/>
    </row>
    <row r="1170" spans="11:20">
      <c r="K1170" s="41"/>
      <c r="T1170" s="40"/>
    </row>
    <row r="1171" spans="11:20">
      <c r="K1171" s="41"/>
      <c r="T1171" s="40"/>
    </row>
    <row r="1172" spans="11:20">
      <c r="K1172" s="41"/>
      <c r="T1172" s="40"/>
    </row>
    <row r="1173" spans="11:20">
      <c r="K1173" s="41"/>
      <c r="T1173" s="40"/>
    </row>
    <row r="1174" spans="11:20">
      <c r="K1174" s="41"/>
      <c r="T1174" s="40"/>
    </row>
    <row r="1175" spans="11:20">
      <c r="K1175" s="41"/>
      <c r="T1175" s="40"/>
    </row>
    <row r="1176" spans="11:20">
      <c r="K1176" s="41"/>
      <c r="T1176" s="40"/>
    </row>
    <row r="1177" spans="11:20">
      <c r="K1177" s="41"/>
      <c r="T1177" s="40"/>
    </row>
    <row r="1178" spans="11:20">
      <c r="K1178" s="41"/>
      <c r="T1178" s="40"/>
    </row>
    <row r="1179" spans="11:20">
      <c r="K1179" s="41"/>
      <c r="T1179" s="40"/>
    </row>
    <row r="1180" spans="11:20">
      <c r="K1180" s="41"/>
      <c r="T1180" s="40"/>
    </row>
    <row r="1181" spans="11:20">
      <c r="K1181" s="41"/>
      <c r="T1181" s="40"/>
    </row>
    <row r="1182" spans="11:20">
      <c r="K1182" s="41"/>
      <c r="T1182" s="40"/>
    </row>
    <row r="1183" spans="11:20">
      <c r="K1183" s="41"/>
      <c r="T1183" s="40"/>
    </row>
    <row r="1184" spans="11:20">
      <c r="K1184" s="41"/>
      <c r="T1184" s="40"/>
    </row>
    <row r="1185" spans="11:20">
      <c r="K1185" s="41"/>
      <c r="T1185" s="40"/>
    </row>
    <row r="1186" spans="11:20">
      <c r="K1186" s="41"/>
      <c r="T1186" s="40"/>
    </row>
    <row r="1187" spans="11:20">
      <c r="K1187" s="41"/>
      <c r="T1187" s="40"/>
    </row>
    <row r="1188" spans="11:20">
      <c r="K1188" s="41"/>
      <c r="T1188" s="40"/>
    </row>
    <row r="1189" spans="11:20">
      <c r="K1189" s="41"/>
      <c r="T1189" s="40"/>
    </row>
    <row r="1190" spans="11:20">
      <c r="K1190" s="41"/>
      <c r="T1190" s="40"/>
    </row>
    <row r="1191" spans="11:20">
      <c r="K1191" s="41"/>
      <c r="T1191" s="40"/>
    </row>
    <row r="1192" spans="11:20">
      <c r="K1192" s="41"/>
      <c r="T1192" s="40"/>
    </row>
    <row r="1193" spans="11:20">
      <c r="K1193" s="41"/>
      <c r="T1193" s="40"/>
    </row>
    <row r="1194" spans="11:20">
      <c r="K1194" s="41"/>
      <c r="T1194" s="40"/>
    </row>
    <row r="1195" spans="11:20">
      <c r="K1195" s="41"/>
      <c r="T1195" s="40"/>
    </row>
    <row r="1196" spans="11:20">
      <c r="K1196" s="41"/>
      <c r="T1196" s="40"/>
    </row>
    <row r="1197" spans="11:20">
      <c r="K1197" s="41"/>
      <c r="T1197" s="40"/>
    </row>
    <row r="1198" spans="11:20">
      <c r="K1198" s="41"/>
      <c r="T1198" s="40"/>
    </row>
    <row r="1199" spans="11:20">
      <c r="K1199" s="41"/>
      <c r="T1199" s="40"/>
    </row>
    <row r="1200" spans="11:20">
      <c r="K1200" s="41"/>
      <c r="T1200" s="40"/>
    </row>
    <row r="1201" spans="11:20">
      <c r="K1201" s="41"/>
      <c r="T1201" s="40"/>
    </row>
    <row r="1202" spans="11:20">
      <c r="K1202" s="41"/>
      <c r="T1202" s="40"/>
    </row>
    <row r="1203" spans="11:20">
      <c r="K1203" s="41"/>
      <c r="T1203" s="40"/>
    </row>
    <row r="1204" spans="11:20">
      <c r="K1204" s="41"/>
      <c r="T1204" s="40"/>
    </row>
    <row r="1205" spans="11:20">
      <c r="K1205" s="41"/>
      <c r="T1205" s="40"/>
    </row>
    <row r="1206" spans="11:20">
      <c r="K1206" s="41"/>
      <c r="T1206" s="40"/>
    </row>
    <row r="1207" spans="11:20">
      <c r="K1207" s="41"/>
      <c r="T1207" s="40"/>
    </row>
    <row r="1208" spans="11:20">
      <c r="K1208" s="41"/>
      <c r="T1208" s="40"/>
    </row>
    <row r="1209" spans="11:20">
      <c r="K1209" s="41"/>
      <c r="T1209" s="40"/>
    </row>
    <row r="1210" spans="11:20">
      <c r="K1210" s="41"/>
      <c r="T1210" s="40"/>
    </row>
    <row r="1211" spans="11:20">
      <c r="K1211" s="41"/>
      <c r="T1211" s="40"/>
    </row>
    <row r="1212" spans="11:20">
      <c r="K1212" s="41"/>
      <c r="T1212" s="40"/>
    </row>
    <row r="1213" spans="11:20">
      <c r="K1213" s="41"/>
      <c r="T1213" s="40"/>
    </row>
    <row r="1214" spans="11:20">
      <c r="K1214" s="41"/>
      <c r="T1214" s="40"/>
    </row>
    <row r="1215" spans="11:20">
      <c r="K1215" s="41"/>
      <c r="T1215" s="40"/>
    </row>
    <row r="1216" spans="11:20">
      <c r="K1216" s="41"/>
      <c r="T1216" s="40"/>
    </row>
    <row r="1217" spans="11:20">
      <c r="K1217" s="41"/>
      <c r="T1217" s="40"/>
    </row>
    <row r="1218" spans="11:20">
      <c r="K1218" s="41"/>
      <c r="T1218" s="40"/>
    </row>
    <row r="1219" spans="11:20">
      <c r="K1219" s="41"/>
      <c r="T1219" s="40"/>
    </row>
    <row r="1220" spans="11:20">
      <c r="K1220" s="41"/>
      <c r="T1220" s="40"/>
    </row>
    <row r="1221" spans="11:20">
      <c r="K1221" s="41"/>
      <c r="T1221" s="40"/>
    </row>
    <row r="1222" spans="11:20">
      <c r="K1222" s="41"/>
      <c r="T1222" s="40"/>
    </row>
    <row r="1223" spans="11:20">
      <c r="K1223" s="41"/>
      <c r="T1223" s="40"/>
    </row>
    <row r="1224" spans="11:20">
      <c r="K1224" s="41"/>
      <c r="T1224" s="40"/>
    </row>
    <row r="1225" spans="11:20">
      <c r="K1225" s="41"/>
      <c r="T1225" s="40"/>
    </row>
    <row r="1226" spans="11:20">
      <c r="K1226" s="41"/>
      <c r="T1226" s="40"/>
    </row>
    <row r="1227" spans="11:20">
      <c r="K1227" s="41"/>
      <c r="T1227" s="40"/>
    </row>
    <row r="1228" spans="11:20">
      <c r="K1228" s="41"/>
      <c r="T1228" s="40"/>
    </row>
    <row r="1229" spans="11:20">
      <c r="K1229" s="41"/>
      <c r="T1229" s="40"/>
    </row>
    <row r="1230" spans="11:20">
      <c r="K1230" s="41"/>
      <c r="T1230" s="40"/>
    </row>
    <row r="1231" spans="11:20">
      <c r="K1231" s="41"/>
      <c r="T1231" s="40"/>
    </row>
    <row r="1232" spans="11:20">
      <c r="K1232" s="41"/>
      <c r="T1232" s="40"/>
    </row>
    <row r="1233" spans="11:20">
      <c r="K1233" s="41"/>
      <c r="T1233" s="40"/>
    </row>
    <row r="1234" spans="11:20">
      <c r="K1234" s="41"/>
      <c r="T1234" s="40"/>
    </row>
    <row r="1235" spans="11:20">
      <c r="K1235" s="41"/>
      <c r="T1235" s="40"/>
    </row>
    <row r="1236" spans="11:20">
      <c r="K1236" s="41"/>
      <c r="T1236" s="40"/>
    </row>
    <row r="1237" spans="11:20">
      <c r="K1237" s="41"/>
      <c r="T1237" s="40"/>
    </row>
    <row r="1238" spans="11:20">
      <c r="K1238" s="41"/>
      <c r="T1238" s="40"/>
    </row>
    <row r="1239" spans="11:20">
      <c r="K1239" s="41"/>
      <c r="T1239" s="40"/>
    </row>
    <row r="1240" spans="11:20">
      <c r="K1240" s="41"/>
      <c r="T1240" s="40"/>
    </row>
    <row r="1241" spans="11:20">
      <c r="K1241" s="41"/>
      <c r="T1241" s="40"/>
    </row>
    <row r="1242" spans="11:20">
      <c r="K1242" s="41"/>
      <c r="T1242" s="40"/>
    </row>
    <row r="1243" spans="11:20">
      <c r="K1243" s="41"/>
      <c r="T1243" s="40"/>
    </row>
    <row r="1244" spans="11:20">
      <c r="K1244" s="41"/>
      <c r="T1244" s="40"/>
    </row>
    <row r="1245" spans="11:20">
      <c r="K1245" s="41"/>
      <c r="T1245" s="40"/>
    </row>
    <row r="1246" spans="11:20">
      <c r="K1246" s="41"/>
      <c r="T1246" s="40"/>
    </row>
    <row r="1247" spans="11:20">
      <c r="K1247" s="41"/>
      <c r="T1247" s="40"/>
    </row>
    <row r="1248" spans="11:20">
      <c r="K1248" s="41"/>
      <c r="T1248" s="40"/>
    </row>
    <row r="1249" spans="11:20">
      <c r="K1249" s="41"/>
      <c r="T1249" s="40"/>
    </row>
    <row r="1250" spans="11:20">
      <c r="K1250" s="41"/>
      <c r="T1250" s="40"/>
    </row>
    <row r="1251" spans="11:20">
      <c r="K1251" s="41"/>
      <c r="T1251" s="40"/>
    </row>
    <row r="1252" spans="11:20">
      <c r="K1252" s="41"/>
      <c r="T1252" s="40"/>
    </row>
    <row r="1253" spans="11:20">
      <c r="K1253" s="41"/>
      <c r="T1253" s="40"/>
    </row>
    <row r="1254" spans="11:20">
      <c r="K1254" s="41"/>
      <c r="T1254" s="40"/>
    </row>
    <row r="1255" spans="11:20">
      <c r="K1255" s="41"/>
      <c r="T1255" s="40"/>
    </row>
    <row r="1256" spans="11:20">
      <c r="K1256" s="41"/>
      <c r="T1256" s="40"/>
    </row>
    <row r="1257" spans="11:20">
      <c r="K1257" s="41"/>
      <c r="T1257" s="40"/>
    </row>
    <row r="1258" spans="11:20">
      <c r="K1258" s="41"/>
      <c r="T1258" s="40"/>
    </row>
    <row r="1259" spans="11:20">
      <c r="K1259" s="41"/>
      <c r="T1259" s="40"/>
    </row>
    <row r="1260" spans="11:20">
      <c r="K1260" s="41"/>
      <c r="T1260" s="40"/>
    </row>
    <row r="1261" spans="11:20">
      <c r="K1261" s="41"/>
      <c r="T1261" s="40"/>
    </row>
    <row r="1262" spans="11:20">
      <c r="K1262" s="41"/>
      <c r="T1262" s="40"/>
    </row>
    <row r="1263" spans="11:20">
      <c r="K1263" s="41"/>
      <c r="T1263" s="40"/>
    </row>
    <row r="1264" spans="11:20">
      <c r="K1264" s="41"/>
      <c r="T1264" s="40"/>
    </row>
    <row r="1265" spans="11:20">
      <c r="K1265" s="41"/>
      <c r="T1265" s="40"/>
    </row>
    <row r="1266" spans="11:20">
      <c r="K1266" s="41"/>
      <c r="T1266" s="40"/>
    </row>
    <row r="1267" spans="11:20">
      <c r="K1267" s="41"/>
      <c r="T1267" s="40"/>
    </row>
    <row r="1268" spans="11:20">
      <c r="K1268" s="41"/>
      <c r="T1268" s="40"/>
    </row>
    <row r="1269" spans="11:20">
      <c r="K1269" s="41"/>
      <c r="T1269" s="40"/>
    </row>
    <row r="1270" spans="11:20">
      <c r="K1270" s="41"/>
      <c r="T1270" s="40"/>
    </row>
    <row r="1271" spans="11:20">
      <c r="K1271" s="41"/>
      <c r="T1271" s="40"/>
    </row>
    <row r="1272" spans="11:20">
      <c r="K1272" s="41"/>
      <c r="T1272" s="40"/>
    </row>
    <row r="1273" spans="11:20">
      <c r="K1273" s="41"/>
      <c r="T1273" s="40"/>
    </row>
    <row r="1274" spans="11:20">
      <c r="K1274" s="41"/>
      <c r="T1274" s="40"/>
    </row>
    <row r="1275" spans="11:20">
      <c r="K1275" s="41"/>
      <c r="T1275" s="40"/>
    </row>
    <row r="1276" spans="11:20">
      <c r="K1276" s="41"/>
      <c r="T1276" s="40"/>
    </row>
    <row r="1277" spans="11:20">
      <c r="K1277" s="41"/>
      <c r="T1277" s="40"/>
    </row>
    <row r="1278" spans="11:20">
      <c r="K1278" s="41"/>
      <c r="T1278" s="40"/>
    </row>
    <row r="1279" spans="11:20">
      <c r="K1279" s="41"/>
      <c r="T1279" s="40"/>
    </row>
    <row r="1280" spans="11:20">
      <c r="K1280" s="41"/>
      <c r="T1280" s="40"/>
    </row>
    <row r="1281" spans="11:20">
      <c r="K1281" s="41"/>
      <c r="T1281" s="40"/>
    </row>
    <row r="1282" spans="11:20">
      <c r="K1282" s="41"/>
      <c r="T1282" s="40"/>
    </row>
    <row r="1283" spans="11:20">
      <c r="K1283" s="41"/>
      <c r="T1283" s="40"/>
    </row>
    <row r="1284" spans="11:20">
      <c r="K1284" s="41"/>
      <c r="T1284" s="40"/>
    </row>
    <row r="1285" spans="11:20">
      <c r="K1285" s="41"/>
      <c r="T1285" s="40"/>
    </row>
    <row r="1286" spans="11:20">
      <c r="K1286" s="41"/>
      <c r="T1286" s="40"/>
    </row>
    <row r="1287" spans="11:20">
      <c r="K1287" s="41"/>
      <c r="T1287" s="40"/>
    </row>
    <row r="1288" spans="11:20">
      <c r="K1288" s="41"/>
      <c r="T1288" s="40"/>
    </row>
    <row r="1289" spans="11:20">
      <c r="K1289" s="41"/>
      <c r="T1289" s="40"/>
    </row>
    <row r="1290" spans="11:20">
      <c r="K1290" s="41"/>
      <c r="T1290" s="40"/>
    </row>
    <row r="1291" spans="11:20">
      <c r="K1291" s="41"/>
      <c r="T1291" s="40"/>
    </row>
    <row r="1292" spans="11:20">
      <c r="K1292" s="41"/>
      <c r="T1292" s="40"/>
    </row>
    <row r="1293" spans="11:20">
      <c r="K1293" s="41"/>
      <c r="T1293" s="40"/>
    </row>
    <row r="1294" spans="11:20">
      <c r="K1294" s="41"/>
      <c r="T1294" s="40"/>
    </row>
    <row r="1295" spans="11:20">
      <c r="K1295" s="41"/>
      <c r="T1295" s="40"/>
    </row>
    <row r="1296" spans="11:20">
      <c r="K1296" s="41"/>
      <c r="T1296" s="40"/>
    </row>
    <row r="1297" spans="11:20">
      <c r="K1297" s="41"/>
      <c r="T1297" s="40"/>
    </row>
    <row r="1298" spans="11:20">
      <c r="K1298" s="41"/>
      <c r="T1298" s="40"/>
    </row>
    <row r="1299" spans="11:20">
      <c r="K1299" s="41"/>
      <c r="T1299" s="40"/>
    </row>
    <row r="1300" spans="11:20">
      <c r="K1300" s="41"/>
      <c r="T1300" s="40"/>
    </row>
    <row r="1301" spans="11:20">
      <c r="K1301" s="41"/>
      <c r="T1301" s="40"/>
    </row>
    <row r="1302" spans="11:20">
      <c r="K1302" s="41"/>
      <c r="T1302" s="40"/>
    </row>
    <row r="1303" spans="11:20">
      <c r="K1303" s="41"/>
      <c r="T1303" s="40"/>
    </row>
    <row r="1304" spans="11:20">
      <c r="K1304" s="41"/>
      <c r="T1304" s="40"/>
    </row>
    <row r="1305" spans="11:20">
      <c r="K1305" s="41"/>
      <c r="T1305" s="40"/>
    </row>
    <row r="1306" spans="11:20">
      <c r="K1306" s="41"/>
      <c r="T1306" s="40"/>
    </row>
    <row r="1307" spans="11:20">
      <c r="K1307" s="41"/>
      <c r="T1307" s="40"/>
    </row>
    <row r="1308" spans="11:20">
      <c r="K1308" s="41"/>
      <c r="T1308" s="40"/>
    </row>
    <row r="1309" spans="11:20">
      <c r="K1309" s="41"/>
      <c r="T1309" s="40"/>
    </row>
    <row r="1310" spans="11:20">
      <c r="K1310" s="41"/>
      <c r="T1310" s="40"/>
    </row>
    <row r="1311" spans="11:20">
      <c r="K1311" s="41"/>
      <c r="T1311" s="40"/>
    </row>
    <row r="1312" spans="11:20">
      <c r="K1312" s="41"/>
      <c r="T1312" s="40"/>
    </row>
    <row r="1313" spans="11:20">
      <c r="K1313" s="41"/>
      <c r="T1313" s="40"/>
    </row>
    <row r="1314" spans="11:20">
      <c r="K1314" s="41"/>
      <c r="T1314" s="40"/>
    </row>
    <row r="1315" spans="11:20">
      <c r="K1315" s="41"/>
      <c r="T1315" s="40"/>
    </row>
    <row r="1316" spans="11:20">
      <c r="K1316" s="41"/>
      <c r="T1316" s="40"/>
    </row>
    <row r="1317" spans="11:20">
      <c r="K1317" s="41"/>
      <c r="T1317" s="40"/>
    </row>
    <row r="1318" spans="11:20">
      <c r="K1318" s="41"/>
      <c r="T1318" s="40"/>
    </row>
    <row r="1319" spans="11:20">
      <c r="K1319" s="41"/>
      <c r="T1319" s="40"/>
    </row>
    <row r="1320" spans="11:20">
      <c r="K1320" s="41"/>
      <c r="T1320" s="40"/>
    </row>
    <row r="1321" spans="11:20">
      <c r="K1321" s="41"/>
      <c r="T1321" s="40"/>
    </row>
    <row r="1322" spans="11:20">
      <c r="K1322" s="41"/>
      <c r="T1322" s="40"/>
    </row>
    <row r="1323" spans="11:20">
      <c r="K1323" s="41"/>
      <c r="T1323" s="40"/>
    </row>
    <row r="1324" spans="11:20">
      <c r="K1324" s="41"/>
      <c r="T1324" s="40"/>
    </row>
    <row r="1325" spans="11:20">
      <c r="K1325" s="41"/>
      <c r="T1325" s="40"/>
    </row>
    <row r="1326" spans="11:20">
      <c r="K1326" s="41"/>
      <c r="T1326" s="40"/>
    </row>
    <row r="1327" spans="11:20">
      <c r="K1327" s="41"/>
      <c r="T1327" s="40"/>
    </row>
    <row r="1328" spans="11:20">
      <c r="K1328" s="41"/>
      <c r="T1328" s="40"/>
    </row>
    <row r="1329" spans="11:20">
      <c r="K1329" s="41"/>
      <c r="T1329" s="40"/>
    </row>
    <row r="1330" spans="11:20">
      <c r="K1330" s="41"/>
      <c r="T1330" s="40"/>
    </row>
    <row r="1331" spans="11:20">
      <c r="K1331" s="41"/>
      <c r="T1331" s="40"/>
    </row>
    <row r="1332" spans="11:20">
      <c r="K1332" s="41"/>
      <c r="T1332" s="40"/>
    </row>
    <row r="1333" spans="11:20">
      <c r="K1333" s="41"/>
      <c r="T1333" s="40"/>
    </row>
    <row r="1334" spans="11:20">
      <c r="K1334" s="41"/>
      <c r="T1334" s="40"/>
    </row>
    <row r="1335" spans="11:20">
      <c r="K1335" s="41"/>
      <c r="T1335" s="40"/>
    </row>
    <row r="1336" spans="11:20">
      <c r="K1336" s="41"/>
      <c r="T1336" s="40"/>
    </row>
    <row r="1337" spans="11:20">
      <c r="K1337" s="41"/>
      <c r="T1337" s="40"/>
    </row>
    <row r="1338" spans="11:20">
      <c r="K1338" s="41"/>
      <c r="T1338" s="40"/>
    </row>
    <row r="1339" spans="11:20">
      <c r="K1339" s="41"/>
      <c r="T1339" s="40"/>
    </row>
    <row r="1340" spans="11:20">
      <c r="K1340" s="41"/>
      <c r="T1340" s="40"/>
    </row>
    <row r="1341" spans="11:20">
      <c r="K1341" s="41"/>
      <c r="T1341" s="40"/>
    </row>
    <row r="1342" spans="11:20">
      <c r="K1342" s="41"/>
      <c r="T1342" s="40"/>
    </row>
    <row r="1343" spans="11:20">
      <c r="K1343" s="41"/>
      <c r="T1343" s="40"/>
    </row>
    <row r="1344" spans="11:20">
      <c r="K1344" s="41"/>
      <c r="T1344" s="40"/>
    </row>
    <row r="1345" spans="11:20">
      <c r="K1345" s="41"/>
      <c r="T1345" s="40"/>
    </row>
    <row r="1346" spans="11:20">
      <c r="K1346" s="41"/>
      <c r="T1346" s="40"/>
    </row>
    <row r="1347" spans="11:20">
      <c r="K1347" s="41"/>
      <c r="T1347" s="40"/>
    </row>
    <row r="1348" spans="11:20">
      <c r="K1348" s="41"/>
      <c r="T1348" s="40"/>
    </row>
    <row r="1349" spans="11:20">
      <c r="K1349" s="41"/>
      <c r="T1349" s="40"/>
    </row>
    <row r="1350" spans="11:20">
      <c r="K1350" s="41"/>
      <c r="T1350" s="40"/>
    </row>
    <row r="1351" spans="11:20">
      <c r="K1351" s="41"/>
      <c r="T1351" s="40"/>
    </row>
    <row r="1352" spans="11:20">
      <c r="K1352" s="41"/>
      <c r="T1352" s="40"/>
    </row>
    <row r="1353" spans="11:20">
      <c r="K1353" s="41"/>
      <c r="T1353" s="40"/>
    </row>
    <row r="1354" spans="11:20">
      <c r="K1354" s="41"/>
      <c r="T1354" s="40"/>
    </row>
    <row r="1355" spans="11:20">
      <c r="K1355" s="41"/>
      <c r="T1355" s="40"/>
    </row>
    <row r="1356" spans="11:20">
      <c r="K1356" s="41"/>
      <c r="T1356" s="40"/>
    </row>
    <row r="1357" spans="11:20">
      <c r="K1357" s="41"/>
      <c r="T1357" s="40"/>
    </row>
    <row r="1358" spans="11:20">
      <c r="K1358" s="41"/>
      <c r="T1358" s="40"/>
    </row>
    <row r="1359" spans="11:20">
      <c r="K1359" s="41"/>
      <c r="T1359" s="40"/>
    </row>
    <row r="1360" spans="11:20">
      <c r="K1360" s="41"/>
      <c r="T1360" s="40"/>
    </row>
    <row r="1361" spans="11:20">
      <c r="K1361" s="41"/>
      <c r="T1361" s="40"/>
    </row>
    <row r="1362" spans="11:20">
      <c r="K1362" s="41"/>
      <c r="T1362" s="40"/>
    </row>
    <row r="1363" spans="11:20">
      <c r="K1363" s="41"/>
      <c r="T1363" s="40"/>
    </row>
    <row r="1364" spans="11:20">
      <c r="K1364" s="41"/>
      <c r="T1364" s="40"/>
    </row>
    <row r="1365" spans="11:20">
      <c r="K1365" s="41"/>
      <c r="T1365" s="40"/>
    </row>
    <row r="1366" spans="11:20">
      <c r="K1366" s="41"/>
      <c r="T1366" s="40"/>
    </row>
    <row r="1367" spans="11:20">
      <c r="K1367" s="41"/>
      <c r="T1367" s="40"/>
    </row>
    <row r="1368" spans="11:20">
      <c r="K1368" s="41"/>
      <c r="T1368" s="40"/>
    </row>
    <row r="1369" spans="11:20">
      <c r="K1369" s="41"/>
      <c r="T1369" s="40"/>
    </row>
    <row r="1370" spans="11:20">
      <c r="K1370" s="41"/>
      <c r="T1370" s="40"/>
    </row>
    <row r="1371" spans="11:20">
      <c r="K1371" s="41"/>
      <c r="T1371" s="40"/>
    </row>
    <row r="1372" spans="11:20">
      <c r="K1372" s="41"/>
      <c r="T1372" s="40"/>
    </row>
    <row r="1373" spans="11:20">
      <c r="K1373" s="41"/>
      <c r="T1373" s="40"/>
    </row>
    <row r="1374" spans="11:20">
      <c r="K1374" s="41"/>
      <c r="T1374" s="40"/>
    </row>
    <row r="1375" spans="11:20">
      <c r="K1375" s="41"/>
      <c r="T1375" s="40"/>
    </row>
    <row r="1376" spans="11:20">
      <c r="K1376" s="41"/>
      <c r="T1376" s="40"/>
    </row>
    <row r="1377" spans="11:20">
      <c r="K1377" s="41"/>
      <c r="T1377" s="40"/>
    </row>
    <row r="1378" spans="11:20">
      <c r="K1378" s="41"/>
      <c r="T1378" s="40"/>
    </row>
    <row r="1379" spans="11:20">
      <c r="K1379" s="41"/>
      <c r="T1379" s="40"/>
    </row>
    <row r="1380" spans="11:20">
      <c r="K1380" s="41"/>
      <c r="T1380" s="40"/>
    </row>
    <row r="1381" spans="11:20">
      <c r="K1381" s="41"/>
      <c r="T1381" s="40"/>
    </row>
    <row r="1382" spans="11:20">
      <c r="K1382" s="41"/>
      <c r="T1382" s="40"/>
    </row>
    <row r="1383" spans="11:20">
      <c r="K1383" s="41"/>
      <c r="T1383" s="40"/>
    </row>
    <row r="1384" spans="11:20">
      <c r="K1384" s="41"/>
      <c r="T1384" s="40"/>
    </row>
    <row r="1385" spans="11:20">
      <c r="K1385" s="41"/>
      <c r="T1385" s="40"/>
    </row>
    <row r="1386" spans="11:20">
      <c r="K1386" s="41"/>
      <c r="T1386" s="40"/>
    </row>
    <row r="1387" spans="11:20">
      <c r="K1387" s="41"/>
      <c r="T1387" s="40"/>
    </row>
    <row r="1388" spans="11:20">
      <c r="K1388" s="41"/>
      <c r="T1388" s="40"/>
    </row>
    <row r="1389" spans="11:20">
      <c r="K1389" s="41"/>
      <c r="T1389" s="40"/>
    </row>
    <row r="1390" spans="11:20">
      <c r="K1390" s="41"/>
      <c r="T1390" s="40"/>
    </row>
    <row r="1391" spans="11:20">
      <c r="K1391" s="41"/>
      <c r="T1391" s="40"/>
    </row>
    <row r="1392" spans="11:20">
      <c r="K1392" s="41"/>
      <c r="T1392" s="40"/>
    </row>
    <row r="1393" spans="11:20">
      <c r="K1393" s="41"/>
      <c r="T1393" s="40"/>
    </row>
    <row r="1394" spans="11:20">
      <c r="K1394" s="41"/>
      <c r="T1394" s="40"/>
    </row>
    <row r="1395" spans="11:20">
      <c r="K1395" s="41"/>
      <c r="T1395" s="40"/>
    </row>
    <row r="1396" spans="11:20">
      <c r="K1396" s="41"/>
      <c r="T1396" s="40"/>
    </row>
    <row r="1397" spans="11:20">
      <c r="K1397" s="41"/>
      <c r="T1397" s="40"/>
    </row>
    <row r="1398" spans="11:20">
      <c r="K1398" s="41"/>
      <c r="T1398" s="40"/>
    </row>
    <row r="1399" spans="11:20">
      <c r="K1399" s="41"/>
      <c r="T1399" s="40"/>
    </row>
    <row r="1400" spans="11:20">
      <c r="K1400" s="41"/>
      <c r="T1400" s="40"/>
    </row>
    <row r="1401" spans="11:20">
      <c r="K1401" s="41"/>
      <c r="T1401" s="40"/>
    </row>
    <row r="1402" spans="11:20">
      <c r="K1402" s="41"/>
      <c r="T1402" s="40"/>
    </row>
    <row r="1403" spans="11:20">
      <c r="K1403" s="41"/>
      <c r="T1403" s="40"/>
    </row>
    <row r="1404" spans="11:20">
      <c r="K1404" s="41"/>
      <c r="T1404" s="40"/>
    </row>
    <row r="1405" spans="11:20">
      <c r="K1405" s="41"/>
      <c r="T1405" s="40"/>
    </row>
    <row r="1406" spans="11:20">
      <c r="K1406" s="41"/>
      <c r="T1406" s="40"/>
    </row>
    <row r="1407" spans="11:20">
      <c r="K1407" s="41"/>
      <c r="T1407" s="40"/>
    </row>
    <row r="1408" spans="11:20">
      <c r="K1408" s="41"/>
      <c r="T1408" s="40"/>
    </row>
    <row r="1409" spans="11:20">
      <c r="K1409" s="41"/>
      <c r="T1409" s="40"/>
    </row>
    <row r="1410" spans="11:20">
      <c r="K1410" s="41"/>
      <c r="T1410" s="40"/>
    </row>
    <row r="1411" spans="11:20">
      <c r="K1411" s="41"/>
      <c r="T1411" s="40"/>
    </row>
    <row r="1412" spans="11:20">
      <c r="K1412" s="41"/>
      <c r="T1412" s="40"/>
    </row>
    <row r="1413" spans="11:20">
      <c r="K1413" s="41"/>
      <c r="T1413" s="40"/>
    </row>
    <row r="1414" spans="11:20">
      <c r="K1414" s="41"/>
      <c r="T1414" s="40"/>
    </row>
    <row r="1415" spans="11:20">
      <c r="K1415" s="41"/>
      <c r="T1415" s="40"/>
    </row>
    <row r="1416" spans="11:20">
      <c r="K1416" s="41"/>
      <c r="T1416" s="40"/>
    </row>
    <row r="1417" spans="11:20">
      <c r="K1417" s="41"/>
      <c r="T1417" s="40"/>
    </row>
    <row r="1418" spans="11:20">
      <c r="K1418" s="41"/>
      <c r="T1418" s="40"/>
    </row>
    <row r="1419" spans="11:20">
      <c r="K1419" s="41"/>
      <c r="T1419" s="40"/>
    </row>
    <row r="1420" spans="11:20">
      <c r="K1420" s="41"/>
      <c r="T1420" s="40"/>
    </row>
    <row r="1421" spans="11:20">
      <c r="K1421" s="41"/>
      <c r="T1421" s="40"/>
    </row>
    <row r="1422" spans="11:20">
      <c r="K1422" s="41"/>
      <c r="T1422" s="40"/>
    </row>
    <row r="1423" spans="11:20">
      <c r="K1423" s="41"/>
      <c r="T1423" s="40"/>
    </row>
    <row r="1424" spans="11:20">
      <c r="K1424" s="41"/>
      <c r="T1424" s="40"/>
    </row>
    <row r="1425" spans="11:20">
      <c r="K1425" s="41"/>
      <c r="T1425" s="40"/>
    </row>
    <row r="1426" spans="11:20">
      <c r="K1426" s="41"/>
      <c r="T1426" s="40"/>
    </row>
    <row r="1427" spans="11:20">
      <c r="K1427" s="41"/>
      <c r="T1427" s="40"/>
    </row>
    <row r="1428" spans="11:20">
      <c r="K1428" s="41"/>
      <c r="T1428" s="40"/>
    </row>
    <row r="1429" spans="11:20">
      <c r="K1429" s="41"/>
      <c r="T1429" s="40"/>
    </row>
    <row r="1430" spans="11:20">
      <c r="K1430" s="41"/>
      <c r="T1430" s="40"/>
    </row>
    <row r="1431" spans="11:20">
      <c r="K1431" s="41"/>
      <c r="T1431" s="40"/>
    </row>
    <row r="1432" spans="11:20">
      <c r="K1432" s="41"/>
      <c r="T1432" s="40"/>
    </row>
    <row r="1433" spans="11:20">
      <c r="K1433" s="41"/>
      <c r="T1433" s="40"/>
    </row>
    <row r="1434" spans="11:20">
      <c r="K1434" s="41"/>
      <c r="T1434" s="40"/>
    </row>
    <row r="1435" spans="11:20">
      <c r="K1435" s="41"/>
      <c r="T1435" s="40"/>
    </row>
    <row r="1436" spans="11:20">
      <c r="K1436" s="41"/>
      <c r="T1436" s="40"/>
    </row>
    <row r="1437" spans="11:20">
      <c r="K1437" s="41"/>
      <c r="T1437" s="40"/>
    </row>
    <row r="1438" spans="11:20">
      <c r="K1438" s="41"/>
      <c r="T1438" s="40"/>
    </row>
    <row r="1439" spans="11:20">
      <c r="K1439" s="41"/>
      <c r="T1439" s="40"/>
    </row>
    <row r="1440" spans="11:20">
      <c r="K1440" s="41"/>
      <c r="T1440" s="40"/>
    </row>
    <row r="1441" spans="11:20">
      <c r="K1441" s="41"/>
      <c r="T1441" s="40"/>
    </row>
    <row r="1442" spans="11:20">
      <c r="K1442" s="41"/>
      <c r="T1442" s="40"/>
    </row>
    <row r="1443" spans="11:20">
      <c r="K1443" s="41"/>
      <c r="T1443" s="40"/>
    </row>
    <row r="1444" spans="11:20">
      <c r="K1444" s="41"/>
      <c r="T1444" s="40"/>
    </row>
    <row r="1445" spans="11:20">
      <c r="K1445" s="41"/>
      <c r="T1445" s="40"/>
    </row>
    <row r="1446" spans="11:20">
      <c r="K1446" s="41"/>
      <c r="T1446" s="40"/>
    </row>
    <row r="1447" spans="11:20">
      <c r="K1447" s="41"/>
      <c r="T1447" s="40"/>
    </row>
    <row r="1448" spans="11:20">
      <c r="K1448" s="41"/>
      <c r="T1448" s="40"/>
    </row>
    <row r="1449" spans="11:20">
      <c r="K1449" s="41"/>
      <c r="T1449" s="40"/>
    </row>
    <row r="1450" spans="11:20">
      <c r="K1450" s="41"/>
      <c r="T1450" s="40"/>
    </row>
    <row r="1451" spans="11:20">
      <c r="K1451" s="41"/>
      <c r="T1451" s="40"/>
    </row>
    <row r="1452" spans="11:20">
      <c r="K1452" s="41"/>
      <c r="T1452" s="40"/>
    </row>
    <row r="1453" spans="11:20">
      <c r="K1453" s="41"/>
      <c r="T1453" s="40"/>
    </row>
    <row r="1454" spans="11:20">
      <c r="K1454" s="41"/>
      <c r="T1454" s="40"/>
    </row>
    <row r="1455" spans="11:20">
      <c r="K1455" s="41"/>
      <c r="T1455" s="40"/>
    </row>
    <row r="1456" spans="11:20">
      <c r="K1456" s="41"/>
      <c r="T1456" s="40"/>
    </row>
    <row r="1457" spans="11:20">
      <c r="K1457" s="41"/>
      <c r="T1457" s="40"/>
    </row>
    <row r="1458" spans="11:20">
      <c r="K1458" s="41"/>
      <c r="T1458" s="40"/>
    </row>
    <row r="1459" spans="11:20">
      <c r="K1459" s="41"/>
      <c r="T1459" s="40"/>
    </row>
    <row r="1460" spans="11:20">
      <c r="K1460" s="41"/>
      <c r="T1460" s="40"/>
    </row>
    <row r="1461" spans="11:20">
      <c r="K1461" s="41"/>
      <c r="T1461" s="40"/>
    </row>
    <row r="1462" spans="11:20">
      <c r="K1462" s="41"/>
      <c r="T1462" s="40"/>
    </row>
    <row r="1463" spans="11:20">
      <c r="K1463" s="41"/>
      <c r="T1463" s="40"/>
    </row>
    <row r="1464" spans="11:20">
      <c r="K1464" s="41"/>
      <c r="T1464" s="40"/>
    </row>
    <row r="1465" spans="11:20">
      <c r="K1465" s="41"/>
      <c r="T1465" s="40"/>
    </row>
    <row r="1466" spans="11:20">
      <c r="K1466" s="41"/>
      <c r="T1466" s="40"/>
    </row>
    <row r="1467" spans="11:20">
      <c r="K1467" s="41"/>
      <c r="T1467" s="40"/>
    </row>
    <row r="1468" spans="11:20">
      <c r="K1468" s="41"/>
      <c r="T1468" s="40"/>
    </row>
    <row r="1469" spans="11:20">
      <c r="K1469" s="41"/>
      <c r="T1469" s="40"/>
    </row>
    <row r="1470" spans="11:20">
      <c r="K1470" s="41"/>
      <c r="T1470" s="40"/>
    </row>
    <row r="1471" spans="11:20">
      <c r="K1471" s="41"/>
      <c r="T1471" s="40"/>
    </row>
    <row r="1472" spans="11:20">
      <c r="K1472" s="41"/>
      <c r="T1472" s="40"/>
    </row>
    <row r="1473" spans="11:20">
      <c r="K1473" s="41"/>
      <c r="T1473" s="40"/>
    </row>
    <row r="1474" spans="11:20">
      <c r="K1474" s="41"/>
      <c r="T1474" s="40"/>
    </row>
    <row r="1475" spans="11:20">
      <c r="K1475" s="41"/>
      <c r="T1475" s="40"/>
    </row>
    <row r="1476" spans="11:20">
      <c r="K1476" s="41"/>
      <c r="T1476" s="40"/>
    </row>
    <row r="1477" spans="11:20">
      <c r="K1477" s="41"/>
      <c r="T1477" s="40"/>
    </row>
    <row r="1478" spans="11:20">
      <c r="K1478" s="41"/>
      <c r="T1478" s="40"/>
    </row>
    <row r="1479" spans="11:20">
      <c r="K1479" s="41"/>
      <c r="T1479" s="40"/>
    </row>
    <row r="1480" spans="11:20">
      <c r="K1480" s="41"/>
      <c r="T1480" s="40"/>
    </row>
    <row r="1481" spans="11:20">
      <c r="K1481" s="41"/>
      <c r="T1481" s="40"/>
    </row>
    <row r="1482" spans="11:20">
      <c r="K1482" s="41"/>
      <c r="T1482" s="40"/>
    </row>
    <row r="1483" spans="11:20">
      <c r="K1483" s="41"/>
      <c r="T1483" s="40"/>
    </row>
    <row r="1484" spans="11:20">
      <c r="K1484" s="41"/>
      <c r="T1484" s="40"/>
    </row>
    <row r="1485" spans="11:20">
      <c r="K1485" s="41"/>
      <c r="T1485" s="40"/>
    </row>
    <row r="1486" spans="11:20">
      <c r="K1486" s="41"/>
      <c r="T1486" s="40"/>
    </row>
    <row r="1487" spans="11:20">
      <c r="K1487" s="41"/>
      <c r="T1487" s="40"/>
    </row>
    <row r="1488" spans="11:20">
      <c r="K1488" s="41"/>
      <c r="T1488" s="40"/>
    </row>
    <row r="1489" spans="11:20">
      <c r="K1489" s="41"/>
      <c r="T1489" s="40"/>
    </row>
    <row r="1490" spans="11:20">
      <c r="K1490" s="41"/>
      <c r="T1490" s="40"/>
    </row>
    <row r="1491" spans="11:20">
      <c r="K1491" s="41"/>
      <c r="T1491" s="40"/>
    </row>
    <row r="1492" spans="11:20">
      <c r="K1492" s="41"/>
      <c r="T1492" s="40"/>
    </row>
    <row r="1493" spans="11:20">
      <c r="K1493" s="41"/>
      <c r="T1493" s="40"/>
    </row>
    <row r="1494" spans="11:20">
      <c r="K1494" s="41"/>
      <c r="T1494" s="40"/>
    </row>
    <row r="1495" spans="11:20">
      <c r="K1495" s="41"/>
      <c r="T1495" s="40"/>
    </row>
    <row r="1496" spans="11:20">
      <c r="K1496" s="41"/>
      <c r="T1496" s="40"/>
    </row>
    <row r="1497" spans="11:20">
      <c r="K1497" s="41"/>
      <c r="T1497" s="40"/>
    </row>
    <row r="1498" spans="11:20">
      <c r="K1498" s="41"/>
      <c r="T1498" s="40"/>
    </row>
    <row r="1499" spans="11:20">
      <c r="K1499" s="41"/>
      <c r="T1499" s="40"/>
    </row>
    <row r="1500" spans="11:20">
      <c r="K1500" s="41"/>
      <c r="T1500" s="40"/>
    </row>
    <row r="1501" spans="11:20">
      <c r="K1501" s="41"/>
      <c r="T1501" s="40"/>
    </row>
    <row r="1502" spans="11:20">
      <c r="K1502" s="41"/>
      <c r="T1502" s="40"/>
    </row>
    <row r="1503" spans="11:20">
      <c r="K1503" s="41"/>
      <c r="T1503" s="40"/>
    </row>
    <row r="1504" spans="11:20">
      <c r="K1504" s="41"/>
      <c r="T1504" s="40"/>
    </row>
    <row r="1505" spans="11:20">
      <c r="K1505" s="41"/>
      <c r="T1505" s="40"/>
    </row>
    <row r="1506" spans="11:20">
      <c r="K1506" s="41"/>
      <c r="T1506" s="40"/>
    </row>
    <row r="1507" spans="11:20">
      <c r="K1507" s="41"/>
      <c r="T1507" s="40"/>
    </row>
    <row r="1508" spans="11:20">
      <c r="K1508" s="41"/>
      <c r="T1508" s="40"/>
    </row>
    <row r="1509" spans="11:20">
      <c r="K1509" s="41"/>
      <c r="T1509" s="40"/>
    </row>
    <row r="1510" spans="11:20">
      <c r="K1510" s="41"/>
      <c r="T1510" s="40"/>
    </row>
    <row r="1511" spans="11:20">
      <c r="K1511" s="41"/>
      <c r="T1511" s="40"/>
    </row>
    <row r="1512" spans="11:20">
      <c r="K1512" s="41"/>
      <c r="T1512" s="40"/>
    </row>
    <row r="1513" spans="11:20">
      <c r="K1513" s="41"/>
      <c r="T1513" s="40"/>
    </row>
    <row r="1514" spans="11:20">
      <c r="K1514" s="41"/>
      <c r="T1514" s="40"/>
    </row>
    <row r="1515" spans="11:20">
      <c r="K1515" s="41"/>
      <c r="T1515" s="40"/>
    </row>
    <row r="1516" spans="11:20">
      <c r="K1516" s="41"/>
      <c r="T1516" s="40"/>
    </row>
    <row r="1517" spans="11:20">
      <c r="K1517" s="41"/>
      <c r="T1517" s="40"/>
    </row>
    <row r="1518" spans="11:20">
      <c r="K1518" s="41"/>
      <c r="T1518" s="40"/>
    </row>
    <row r="1519" spans="11:20">
      <c r="K1519" s="41"/>
      <c r="T1519" s="40"/>
    </row>
    <row r="1520" spans="11:20">
      <c r="K1520" s="41"/>
      <c r="T1520" s="40"/>
    </row>
    <row r="1521" spans="11:20">
      <c r="K1521" s="41"/>
      <c r="T1521" s="40"/>
    </row>
    <row r="1522" spans="11:20">
      <c r="K1522" s="41"/>
      <c r="T1522" s="40"/>
    </row>
    <row r="1523" spans="11:20">
      <c r="K1523" s="41"/>
      <c r="T1523" s="40"/>
    </row>
    <row r="1524" spans="11:20">
      <c r="K1524" s="41"/>
      <c r="T1524" s="40"/>
    </row>
    <row r="1525" spans="11:20">
      <c r="K1525" s="41"/>
      <c r="T1525" s="40"/>
    </row>
    <row r="1526" spans="11:20">
      <c r="K1526" s="41"/>
      <c r="T1526" s="40"/>
    </row>
    <row r="1527" spans="11:20">
      <c r="K1527" s="41"/>
      <c r="T1527" s="40"/>
    </row>
    <row r="1528" spans="11:20">
      <c r="K1528" s="41"/>
      <c r="T1528" s="40"/>
    </row>
    <row r="1529" spans="11:20">
      <c r="K1529" s="41"/>
      <c r="T1529" s="40"/>
    </row>
    <row r="1530" spans="11:20">
      <c r="K1530" s="41"/>
      <c r="T1530" s="40"/>
    </row>
    <row r="1531" spans="11:20">
      <c r="K1531" s="41"/>
      <c r="T1531" s="40"/>
    </row>
    <row r="1532" spans="11:20">
      <c r="K1532" s="41"/>
      <c r="T1532" s="40"/>
    </row>
    <row r="1533" spans="11:20">
      <c r="K1533" s="41"/>
      <c r="T1533" s="40"/>
    </row>
    <row r="1534" spans="11:20">
      <c r="K1534" s="41"/>
      <c r="T1534" s="40"/>
    </row>
    <row r="1535" spans="11:20">
      <c r="K1535" s="41"/>
      <c r="T1535" s="40"/>
    </row>
    <row r="1536" spans="11:20">
      <c r="K1536" s="41"/>
      <c r="T1536" s="40"/>
    </row>
    <row r="1537" spans="11:20">
      <c r="K1537" s="41"/>
      <c r="T1537" s="40"/>
    </row>
    <row r="1538" spans="11:20">
      <c r="K1538" s="41"/>
      <c r="T1538" s="40"/>
    </row>
    <row r="1539" spans="11:20">
      <c r="K1539" s="41"/>
      <c r="T1539" s="40"/>
    </row>
    <row r="1540" spans="11:20">
      <c r="K1540" s="41"/>
      <c r="T1540" s="40"/>
    </row>
    <row r="1541" spans="11:20">
      <c r="K1541" s="41"/>
      <c r="T1541" s="40"/>
    </row>
    <row r="1542" spans="11:20">
      <c r="K1542" s="41"/>
      <c r="T1542" s="40"/>
    </row>
    <row r="1543" spans="11:20">
      <c r="K1543" s="41"/>
      <c r="T1543" s="40"/>
    </row>
    <row r="1544" spans="11:20">
      <c r="K1544" s="41"/>
      <c r="T1544" s="40"/>
    </row>
    <row r="1545" spans="11:20">
      <c r="K1545" s="41"/>
      <c r="T1545" s="40"/>
    </row>
    <row r="1546" spans="11:20">
      <c r="K1546" s="41"/>
      <c r="T1546" s="40"/>
    </row>
    <row r="1547" spans="11:20">
      <c r="K1547" s="41"/>
      <c r="T1547" s="40"/>
    </row>
    <row r="1548" spans="11:20">
      <c r="K1548" s="41"/>
      <c r="T1548" s="40"/>
    </row>
    <row r="1549" spans="11:20">
      <c r="K1549" s="41"/>
      <c r="T1549" s="40"/>
    </row>
    <row r="1550" spans="11:20">
      <c r="K1550" s="41"/>
      <c r="T1550" s="40"/>
    </row>
    <row r="1551" spans="11:20">
      <c r="K1551" s="41"/>
      <c r="T1551" s="40"/>
    </row>
    <row r="1552" spans="11:20">
      <c r="K1552" s="41"/>
      <c r="T1552" s="40"/>
    </row>
    <row r="1553" spans="11:20">
      <c r="K1553" s="41"/>
      <c r="T1553" s="40"/>
    </row>
    <row r="1554" spans="11:20">
      <c r="K1554" s="41"/>
      <c r="T1554" s="40"/>
    </row>
    <row r="1555" spans="11:20">
      <c r="K1555" s="41"/>
      <c r="T1555" s="40"/>
    </row>
    <row r="1556" spans="11:20">
      <c r="K1556" s="41"/>
      <c r="T1556" s="40"/>
    </row>
    <row r="1557" spans="11:20">
      <c r="K1557" s="41"/>
      <c r="T1557" s="40"/>
    </row>
    <row r="1558" spans="11:20">
      <c r="K1558" s="41"/>
      <c r="T1558" s="40"/>
    </row>
    <row r="1559" spans="11:20">
      <c r="K1559" s="41"/>
      <c r="T1559" s="40"/>
    </row>
    <row r="1560" spans="11:20">
      <c r="K1560" s="41"/>
      <c r="T1560" s="40"/>
    </row>
    <row r="1561" spans="11:20">
      <c r="K1561" s="41"/>
      <c r="T1561" s="40"/>
    </row>
    <row r="1562" spans="11:20">
      <c r="K1562" s="41"/>
      <c r="T1562" s="40"/>
    </row>
    <row r="1563" spans="11:20">
      <c r="K1563" s="41"/>
      <c r="T1563" s="40"/>
    </row>
    <row r="1564" spans="11:20">
      <c r="K1564" s="41"/>
      <c r="T1564" s="40"/>
    </row>
    <row r="1565" spans="11:20">
      <c r="K1565" s="41"/>
      <c r="T1565" s="40"/>
    </row>
    <row r="1566" spans="11:20">
      <c r="K1566" s="41"/>
      <c r="T1566" s="40"/>
    </row>
    <row r="1567" spans="11:20">
      <c r="K1567" s="41"/>
      <c r="T1567" s="40"/>
    </row>
    <row r="1568" spans="11:20">
      <c r="K1568" s="41"/>
      <c r="T1568" s="40"/>
    </row>
    <row r="1569" spans="11:20">
      <c r="K1569" s="41"/>
      <c r="T1569" s="40"/>
    </row>
    <row r="1570" spans="11:20">
      <c r="K1570" s="41"/>
      <c r="T1570" s="40"/>
    </row>
    <row r="1571" spans="11:20">
      <c r="K1571" s="41"/>
      <c r="T1571" s="40"/>
    </row>
    <row r="1572" spans="11:20">
      <c r="K1572" s="41"/>
      <c r="T1572" s="40"/>
    </row>
    <row r="1573" spans="11:20">
      <c r="K1573" s="41"/>
      <c r="T1573" s="40"/>
    </row>
    <row r="1574" spans="11:20">
      <c r="K1574" s="41"/>
      <c r="T1574" s="40"/>
    </row>
    <row r="1575" spans="11:20">
      <c r="K1575" s="41"/>
      <c r="T1575" s="40"/>
    </row>
    <row r="1576" spans="11:20">
      <c r="K1576" s="41"/>
      <c r="T1576" s="40"/>
    </row>
    <row r="1577" spans="11:20">
      <c r="K1577" s="41"/>
      <c r="T1577" s="40"/>
    </row>
    <row r="1578" spans="11:20">
      <c r="K1578" s="41"/>
      <c r="T1578" s="40"/>
    </row>
    <row r="1579" spans="11:20">
      <c r="K1579" s="41"/>
      <c r="T1579" s="40"/>
    </row>
    <row r="1580" spans="11:20">
      <c r="K1580" s="41"/>
      <c r="T1580" s="40"/>
    </row>
    <row r="1581" spans="11:20">
      <c r="K1581" s="41"/>
      <c r="T1581" s="40"/>
    </row>
    <row r="1582" spans="11:20">
      <c r="K1582" s="41"/>
      <c r="T1582" s="40"/>
    </row>
    <row r="1583" spans="11:20">
      <c r="K1583" s="41"/>
      <c r="T1583" s="40"/>
    </row>
    <row r="1584" spans="11:20">
      <c r="K1584" s="41"/>
      <c r="T1584" s="40"/>
    </row>
    <row r="1585" spans="11:20">
      <c r="K1585" s="41"/>
      <c r="T1585" s="40"/>
    </row>
    <row r="1586" spans="11:20">
      <c r="K1586" s="41"/>
      <c r="T1586" s="40"/>
    </row>
    <row r="1587" spans="11:20">
      <c r="K1587" s="41"/>
      <c r="T1587" s="40"/>
    </row>
    <row r="1588" spans="11:20">
      <c r="K1588" s="41"/>
      <c r="T1588" s="40"/>
    </row>
    <row r="1589" spans="11:20">
      <c r="K1589" s="41"/>
      <c r="T1589" s="40"/>
    </row>
    <row r="1590" spans="11:20">
      <c r="K1590" s="41"/>
      <c r="T1590" s="40"/>
    </row>
    <row r="1591" spans="11:20">
      <c r="K1591" s="41"/>
      <c r="T1591" s="40"/>
    </row>
    <row r="1592" spans="11:20">
      <c r="K1592" s="41"/>
      <c r="T1592" s="40"/>
    </row>
    <row r="1593" spans="11:20">
      <c r="K1593" s="41"/>
      <c r="T1593" s="40"/>
    </row>
    <row r="1594" spans="11:20">
      <c r="K1594" s="41"/>
      <c r="T1594" s="40"/>
    </row>
    <row r="1595" spans="11:20">
      <c r="K1595" s="41"/>
      <c r="T1595" s="40"/>
    </row>
    <row r="1596" spans="11:20">
      <c r="K1596" s="41"/>
      <c r="T1596" s="40"/>
    </row>
    <row r="1597" spans="11:20">
      <c r="K1597" s="41"/>
      <c r="T1597" s="40"/>
    </row>
    <row r="1598" spans="11:20">
      <c r="K1598" s="41"/>
      <c r="T1598" s="40"/>
    </row>
    <row r="1599" spans="11:20">
      <c r="K1599" s="41"/>
      <c r="T1599" s="40"/>
    </row>
    <row r="1600" spans="11:20">
      <c r="K1600" s="41"/>
      <c r="T1600" s="40"/>
    </row>
    <row r="1601" spans="11:20">
      <c r="K1601" s="41"/>
      <c r="T1601" s="40"/>
    </row>
    <row r="1602" spans="11:20">
      <c r="K1602" s="41"/>
      <c r="T1602" s="40"/>
    </row>
    <row r="1603" spans="11:20">
      <c r="K1603" s="41"/>
      <c r="T1603" s="40"/>
    </row>
    <row r="1604" spans="11:20">
      <c r="K1604" s="41"/>
      <c r="T1604" s="40"/>
    </row>
    <row r="1605" spans="11:20">
      <c r="K1605" s="41"/>
      <c r="T1605" s="40"/>
    </row>
    <row r="1606" spans="11:20">
      <c r="K1606" s="41"/>
      <c r="T1606" s="40"/>
    </row>
    <row r="1607" spans="11:20">
      <c r="K1607" s="41"/>
      <c r="T1607" s="40"/>
    </row>
    <row r="1608" spans="11:20">
      <c r="K1608" s="41"/>
      <c r="T1608" s="40"/>
    </row>
    <row r="1609" spans="11:20">
      <c r="K1609" s="41"/>
      <c r="T1609" s="40"/>
    </row>
    <row r="1610" spans="11:20">
      <c r="K1610" s="41"/>
      <c r="T1610" s="40"/>
    </row>
    <row r="1611" spans="11:20">
      <c r="K1611" s="41"/>
      <c r="T1611" s="40"/>
    </row>
    <row r="1612" spans="11:20">
      <c r="K1612" s="41"/>
      <c r="T1612" s="40"/>
    </row>
    <row r="1613" spans="11:20">
      <c r="K1613" s="41"/>
      <c r="T1613" s="40"/>
    </row>
    <row r="1614" spans="11:20">
      <c r="K1614" s="41"/>
      <c r="T1614" s="40"/>
    </row>
    <row r="1615" spans="11:20">
      <c r="K1615" s="41"/>
      <c r="T1615" s="40"/>
    </row>
    <row r="1616" spans="11:20">
      <c r="K1616" s="41"/>
      <c r="T1616" s="40"/>
    </row>
    <row r="1617" spans="11:20">
      <c r="K1617" s="41"/>
      <c r="T1617" s="40"/>
    </row>
    <row r="1618" spans="11:20">
      <c r="K1618" s="41"/>
      <c r="T1618" s="40"/>
    </row>
    <row r="1619" spans="11:20">
      <c r="K1619" s="41"/>
      <c r="T1619" s="40"/>
    </row>
    <row r="1620" spans="11:20">
      <c r="K1620" s="41"/>
      <c r="T1620" s="40"/>
    </row>
    <row r="1621" spans="11:20">
      <c r="K1621" s="41"/>
      <c r="T1621" s="40"/>
    </row>
    <row r="1622" spans="11:20">
      <c r="K1622" s="41"/>
      <c r="T1622" s="40"/>
    </row>
    <row r="1623" spans="11:20">
      <c r="K1623" s="41"/>
      <c r="T1623" s="40"/>
    </row>
    <row r="1624" spans="11:20">
      <c r="K1624" s="41"/>
      <c r="T1624" s="40"/>
    </row>
    <row r="1625" spans="11:20">
      <c r="K1625" s="41"/>
      <c r="T1625" s="40"/>
    </row>
    <row r="1626" spans="11:20">
      <c r="K1626" s="41"/>
      <c r="T1626" s="40"/>
    </row>
    <row r="1627" spans="11:20">
      <c r="K1627" s="41"/>
      <c r="T1627" s="40"/>
    </row>
    <row r="1628" spans="11:20">
      <c r="K1628" s="41"/>
      <c r="T1628" s="40"/>
    </row>
    <row r="1629" spans="11:20">
      <c r="K1629" s="41"/>
      <c r="T1629" s="40"/>
    </row>
    <row r="1630" spans="11:20">
      <c r="K1630" s="41"/>
      <c r="T1630" s="40"/>
    </row>
    <row r="1631" spans="11:20">
      <c r="K1631" s="41"/>
      <c r="T1631" s="40"/>
    </row>
    <row r="1632" spans="11:20">
      <c r="K1632" s="41"/>
      <c r="T1632" s="40"/>
    </row>
    <row r="1633" spans="11:20">
      <c r="K1633" s="41"/>
      <c r="T1633" s="40"/>
    </row>
    <row r="1634" spans="11:20">
      <c r="K1634" s="41"/>
      <c r="T1634" s="40"/>
    </row>
    <row r="1635" spans="11:20">
      <c r="K1635" s="41"/>
      <c r="T1635" s="40"/>
    </row>
    <row r="1636" spans="11:20">
      <c r="K1636" s="41"/>
      <c r="T1636" s="40"/>
    </row>
    <row r="1637" spans="11:20">
      <c r="K1637" s="41"/>
      <c r="T1637" s="40"/>
    </row>
    <row r="1638" spans="11:20">
      <c r="K1638" s="41"/>
      <c r="T1638" s="40"/>
    </row>
    <row r="1639" spans="11:20">
      <c r="K1639" s="41"/>
      <c r="T1639" s="40"/>
    </row>
    <row r="1640" spans="11:20">
      <c r="K1640" s="41"/>
      <c r="T1640" s="40"/>
    </row>
    <row r="1641" spans="11:20">
      <c r="K1641" s="41"/>
      <c r="T1641" s="40"/>
    </row>
    <row r="1642" spans="11:20">
      <c r="K1642" s="41"/>
      <c r="T1642" s="40"/>
    </row>
    <row r="1643" spans="11:20">
      <c r="K1643" s="41"/>
      <c r="T1643" s="40"/>
    </row>
    <row r="1644" spans="11:20">
      <c r="K1644" s="41"/>
      <c r="T1644" s="40"/>
    </row>
    <row r="1645" spans="11:20">
      <c r="K1645" s="41"/>
      <c r="T1645" s="40"/>
    </row>
    <row r="1646" spans="11:20">
      <c r="K1646" s="41"/>
      <c r="T1646" s="40"/>
    </row>
    <row r="1647" spans="11:20">
      <c r="K1647" s="41"/>
      <c r="T1647" s="40"/>
    </row>
    <row r="1648" spans="11:20">
      <c r="K1648" s="41"/>
      <c r="T1648" s="40"/>
    </row>
    <row r="1649" spans="11:20">
      <c r="K1649" s="41"/>
      <c r="T1649" s="40"/>
    </row>
    <row r="1650" spans="11:20">
      <c r="K1650" s="41"/>
      <c r="T1650" s="40"/>
    </row>
    <row r="1651" spans="11:20">
      <c r="K1651" s="41"/>
      <c r="T1651" s="40"/>
    </row>
    <row r="1652" spans="11:20">
      <c r="K1652" s="41"/>
      <c r="T1652" s="40"/>
    </row>
    <row r="1653" spans="11:20">
      <c r="K1653" s="41"/>
      <c r="T1653" s="40"/>
    </row>
    <row r="1654" spans="11:20">
      <c r="K1654" s="41"/>
      <c r="T1654" s="40"/>
    </row>
    <row r="1655" spans="11:20">
      <c r="K1655" s="41"/>
      <c r="T1655" s="40"/>
    </row>
    <row r="1656" spans="11:20">
      <c r="K1656" s="41"/>
      <c r="T1656" s="40"/>
    </row>
    <row r="1657" spans="11:20">
      <c r="K1657" s="41"/>
      <c r="T1657" s="40"/>
    </row>
    <row r="1658" spans="11:20">
      <c r="K1658" s="41"/>
      <c r="T1658" s="40"/>
    </row>
    <row r="1659" spans="11:20">
      <c r="K1659" s="41"/>
      <c r="T1659" s="40"/>
    </row>
    <row r="1660" spans="11:20">
      <c r="K1660" s="41"/>
      <c r="T1660" s="40"/>
    </row>
    <row r="1661" spans="11:20">
      <c r="K1661" s="41"/>
      <c r="T1661" s="40"/>
    </row>
    <row r="1662" spans="11:20">
      <c r="K1662" s="41"/>
      <c r="T1662" s="40"/>
    </row>
    <row r="1663" spans="11:20">
      <c r="K1663" s="41"/>
      <c r="T1663" s="40"/>
    </row>
    <row r="1664" spans="11:20">
      <c r="K1664" s="41"/>
      <c r="T1664" s="40"/>
    </row>
    <row r="1665" spans="11:20">
      <c r="K1665" s="41"/>
      <c r="T1665" s="40"/>
    </row>
    <row r="1666" spans="11:20">
      <c r="K1666" s="41"/>
      <c r="T1666" s="40"/>
    </row>
    <row r="1667" spans="11:20">
      <c r="K1667" s="41"/>
      <c r="T1667" s="40"/>
    </row>
    <row r="1668" spans="11:20">
      <c r="K1668" s="41"/>
      <c r="T1668" s="40"/>
    </row>
    <row r="1669" spans="11:20">
      <c r="K1669" s="41"/>
      <c r="T1669" s="40"/>
    </row>
    <row r="1670" spans="11:20">
      <c r="K1670" s="41"/>
      <c r="T1670" s="40"/>
    </row>
    <row r="1671" spans="11:20">
      <c r="K1671" s="41"/>
      <c r="T1671" s="40"/>
    </row>
    <row r="1672" spans="11:20">
      <c r="K1672" s="41"/>
      <c r="T1672" s="40"/>
    </row>
    <row r="1673" spans="11:20">
      <c r="K1673" s="41"/>
      <c r="T1673" s="40"/>
    </row>
    <row r="1674" spans="11:20">
      <c r="K1674" s="41"/>
      <c r="T1674" s="40"/>
    </row>
    <row r="1675" spans="11:20">
      <c r="K1675" s="41"/>
      <c r="T1675" s="40"/>
    </row>
    <row r="1676" spans="11:20">
      <c r="K1676" s="41"/>
      <c r="T1676" s="40"/>
    </row>
    <row r="1677" spans="11:20">
      <c r="K1677" s="41"/>
      <c r="T1677" s="40"/>
    </row>
    <row r="1678" spans="11:20">
      <c r="K1678" s="41"/>
      <c r="T1678" s="40"/>
    </row>
    <row r="1679" spans="11:20">
      <c r="K1679" s="41"/>
      <c r="T1679" s="40"/>
    </row>
    <row r="1680" spans="11:20">
      <c r="K1680" s="41"/>
      <c r="T1680" s="40"/>
    </row>
    <row r="1681" spans="11:20">
      <c r="K1681" s="41"/>
      <c r="T1681" s="40"/>
    </row>
    <row r="1682" spans="11:20">
      <c r="K1682" s="41"/>
      <c r="T1682" s="40"/>
    </row>
    <row r="1683" spans="11:20">
      <c r="K1683" s="41"/>
      <c r="T1683" s="40"/>
    </row>
    <row r="1684" spans="11:20">
      <c r="K1684" s="41"/>
      <c r="T1684" s="40"/>
    </row>
    <row r="1685" spans="11:20">
      <c r="K1685" s="41"/>
      <c r="T1685" s="40"/>
    </row>
    <row r="1686" spans="11:20">
      <c r="K1686" s="41"/>
      <c r="T1686" s="40"/>
    </row>
    <row r="1687" spans="11:20">
      <c r="K1687" s="41"/>
      <c r="T1687" s="40"/>
    </row>
    <row r="1688" spans="11:20">
      <c r="K1688" s="41"/>
      <c r="T1688" s="40"/>
    </row>
    <row r="1689" spans="11:20">
      <c r="K1689" s="41"/>
      <c r="T1689" s="40"/>
    </row>
    <row r="1690" spans="11:20">
      <c r="K1690" s="41"/>
      <c r="T1690" s="40"/>
    </row>
    <row r="1691" spans="11:20">
      <c r="K1691" s="41"/>
      <c r="T1691" s="40"/>
    </row>
    <row r="1692" spans="11:20">
      <c r="K1692" s="41"/>
      <c r="T1692" s="40"/>
    </row>
    <row r="1693" spans="11:20">
      <c r="K1693" s="41"/>
      <c r="T1693" s="40"/>
    </row>
    <row r="1694" spans="11:20">
      <c r="K1694" s="41"/>
      <c r="T1694" s="40"/>
    </row>
    <row r="1695" spans="11:20">
      <c r="K1695" s="41"/>
      <c r="T1695" s="40"/>
    </row>
    <row r="1696" spans="11:20">
      <c r="K1696" s="41"/>
      <c r="T1696" s="40"/>
    </row>
    <row r="1697" spans="11:20">
      <c r="K1697" s="41"/>
      <c r="T1697" s="40"/>
    </row>
    <row r="1698" spans="11:20">
      <c r="K1698" s="41"/>
      <c r="T1698" s="40"/>
    </row>
    <row r="1699" spans="11:20">
      <c r="K1699" s="41"/>
      <c r="T1699" s="40"/>
    </row>
    <row r="1700" spans="11:20">
      <c r="K1700" s="41"/>
      <c r="T1700" s="40"/>
    </row>
    <row r="1701" spans="11:20">
      <c r="K1701" s="41"/>
      <c r="T1701" s="40"/>
    </row>
    <row r="1702" spans="11:20">
      <c r="K1702" s="41"/>
      <c r="T1702" s="40"/>
    </row>
    <row r="1703" spans="11:20">
      <c r="K1703" s="41"/>
      <c r="T1703" s="40"/>
    </row>
    <row r="1704" spans="11:20">
      <c r="K1704" s="41"/>
      <c r="T1704" s="40"/>
    </row>
    <row r="1705" spans="11:20">
      <c r="K1705" s="41"/>
      <c r="T1705" s="40"/>
    </row>
    <row r="1706" spans="11:20">
      <c r="K1706" s="41"/>
      <c r="T1706" s="40"/>
    </row>
    <row r="1707" spans="11:20">
      <c r="K1707" s="41"/>
      <c r="T1707" s="40"/>
    </row>
    <row r="1708" spans="11:20">
      <c r="K1708" s="41"/>
      <c r="T1708" s="40"/>
    </row>
    <row r="1709" spans="11:20">
      <c r="K1709" s="41"/>
      <c r="T1709" s="40"/>
    </row>
    <row r="1710" spans="11:20">
      <c r="K1710" s="41"/>
      <c r="T1710" s="40"/>
    </row>
    <row r="1711" spans="11:20">
      <c r="K1711" s="41"/>
      <c r="T1711" s="40"/>
    </row>
    <row r="1712" spans="11:20">
      <c r="K1712" s="41"/>
      <c r="T1712" s="40"/>
    </row>
    <row r="1713" spans="11:20">
      <c r="K1713" s="41"/>
      <c r="T1713" s="40"/>
    </row>
    <row r="1714" spans="11:20">
      <c r="K1714" s="41"/>
      <c r="T1714" s="40"/>
    </row>
    <row r="1715" spans="11:20">
      <c r="K1715" s="41"/>
      <c r="T1715" s="40"/>
    </row>
    <row r="1716" spans="11:20">
      <c r="K1716" s="41"/>
      <c r="T1716" s="40"/>
    </row>
    <row r="1717" spans="11:20">
      <c r="K1717" s="41"/>
      <c r="T1717" s="40"/>
    </row>
    <row r="1718" spans="11:20">
      <c r="K1718" s="41"/>
      <c r="T1718" s="40"/>
    </row>
    <row r="1719" spans="11:20">
      <c r="K1719" s="41"/>
      <c r="T1719" s="40"/>
    </row>
    <row r="1720" spans="11:20">
      <c r="K1720" s="41"/>
      <c r="T1720" s="40"/>
    </row>
    <row r="1721" spans="11:20">
      <c r="K1721" s="41"/>
      <c r="T1721" s="40"/>
    </row>
    <row r="1722" spans="11:20">
      <c r="K1722" s="41"/>
      <c r="T1722" s="40"/>
    </row>
    <row r="1723" spans="11:20">
      <c r="K1723" s="41"/>
      <c r="T1723" s="40"/>
    </row>
    <row r="1724" spans="11:20">
      <c r="K1724" s="41"/>
      <c r="T1724" s="40"/>
    </row>
    <row r="1725" spans="11:20">
      <c r="K1725" s="41"/>
      <c r="T1725" s="40"/>
    </row>
    <row r="1726" spans="11:20">
      <c r="K1726" s="41"/>
      <c r="T1726" s="40"/>
    </row>
    <row r="1727" spans="11:20">
      <c r="K1727" s="41"/>
      <c r="T1727" s="40"/>
    </row>
    <row r="1728" spans="11:20">
      <c r="K1728" s="41"/>
      <c r="T1728" s="40"/>
    </row>
    <row r="1729" spans="11:20">
      <c r="K1729" s="41"/>
      <c r="T1729" s="40"/>
    </row>
    <row r="1730" spans="11:20">
      <c r="K1730" s="41"/>
      <c r="T1730" s="40"/>
    </row>
    <row r="1731" spans="11:20">
      <c r="K1731" s="41"/>
      <c r="T1731" s="40"/>
    </row>
    <row r="1732" spans="11:20">
      <c r="K1732" s="41"/>
      <c r="T1732" s="40"/>
    </row>
    <row r="1733" spans="11:20">
      <c r="K1733" s="41"/>
      <c r="T1733" s="40"/>
    </row>
    <row r="1734" spans="11:20">
      <c r="K1734" s="41"/>
      <c r="T1734" s="40"/>
    </row>
    <row r="1735" spans="11:20">
      <c r="K1735" s="41"/>
      <c r="T1735" s="40"/>
    </row>
    <row r="1736" spans="11:20">
      <c r="K1736" s="41"/>
      <c r="T1736" s="40"/>
    </row>
    <row r="1737" spans="11:20">
      <c r="K1737" s="41"/>
      <c r="T1737" s="40"/>
    </row>
    <row r="1738" spans="11:20">
      <c r="K1738" s="41"/>
      <c r="T1738" s="40"/>
    </row>
    <row r="1739" spans="11:20">
      <c r="K1739" s="41"/>
      <c r="T1739" s="40"/>
    </row>
    <row r="1740" spans="11:20">
      <c r="K1740" s="41"/>
      <c r="T1740" s="40"/>
    </row>
    <row r="1741" spans="11:20">
      <c r="K1741" s="41"/>
      <c r="T1741" s="40"/>
    </row>
    <row r="1742" spans="11:20">
      <c r="K1742" s="41"/>
      <c r="T1742" s="40"/>
    </row>
    <row r="1743" spans="11:20">
      <c r="K1743" s="41"/>
      <c r="T1743" s="40"/>
    </row>
    <row r="1744" spans="11:20">
      <c r="K1744" s="41"/>
      <c r="T1744" s="40"/>
    </row>
    <row r="1745" spans="11:20">
      <c r="K1745" s="41"/>
      <c r="T1745" s="40"/>
    </row>
    <row r="1746" spans="11:20">
      <c r="K1746" s="41"/>
      <c r="T1746" s="40"/>
    </row>
    <row r="1747" spans="11:20">
      <c r="K1747" s="41"/>
      <c r="T1747" s="40"/>
    </row>
    <row r="1748" spans="11:20">
      <c r="K1748" s="41"/>
      <c r="T1748" s="40"/>
    </row>
    <row r="1749" spans="11:20">
      <c r="K1749" s="41"/>
      <c r="T1749" s="40"/>
    </row>
    <row r="1750" spans="11:20">
      <c r="K1750" s="41"/>
      <c r="T1750" s="40"/>
    </row>
    <row r="1751" spans="11:20">
      <c r="K1751" s="41"/>
      <c r="T1751" s="40"/>
    </row>
    <row r="1752" spans="11:20">
      <c r="K1752" s="41"/>
      <c r="T1752" s="40"/>
    </row>
    <row r="1753" spans="11:20">
      <c r="K1753" s="41"/>
      <c r="T1753" s="40"/>
    </row>
    <row r="1754" spans="11:20">
      <c r="K1754" s="41"/>
      <c r="T1754" s="40"/>
    </row>
    <row r="1755" spans="11:20">
      <c r="K1755" s="41"/>
      <c r="T1755" s="40"/>
    </row>
    <row r="1756" spans="11:20">
      <c r="K1756" s="41"/>
      <c r="T1756" s="40"/>
    </row>
    <row r="1757" spans="11:20">
      <c r="K1757" s="41"/>
      <c r="T1757" s="40"/>
    </row>
    <row r="1758" spans="11:20">
      <c r="K1758" s="41"/>
      <c r="T1758" s="40"/>
    </row>
    <row r="1759" spans="11:20">
      <c r="K1759" s="41"/>
      <c r="T1759" s="40"/>
    </row>
    <row r="1760" spans="11:20">
      <c r="K1760" s="41"/>
      <c r="T1760" s="40"/>
    </row>
    <row r="1761" spans="11:20">
      <c r="K1761" s="41"/>
      <c r="T1761" s="40"/>
    </row>
    <row r="1762" spans="11:20">
      <c r="K1762" s="41"/>
      <c r="T1762" s="40"/>
    </row>
    <row r="1763" spans="11:20">
      <c r="K1763" s="41"/>
      <c r="T1763" s="40"/>
    </row>
    <row r="1764" spans="11:20">
      <c r="K1764" s="41"/>
      <c r="T1764" s="40"/>
    </row>
    <row r="1765" spans="11:20">
      <c r="K1765" s="41"/>
      <c r="T1765" s="40"/>
    </row>
    <row r="1766" spans="11:20">
      <c r="K1766" s="41"/>
      <c r="T1766" s="40"/>
    </row>
    <row r="1767" spans="11:20">
      <c r="K1767" s="41"/>
      <c r="T1767" s="40"/>
    </row>
    <row r="1768" spans="11:20">
      <c r="K1768" s="41"/>
      <c r="T1768" s="40"/>
    </row>
    <row r="1769" spans="11:20">
      <c r="K1769" s="41"/>
      <c r="T1769" s="40"/>
    </row>
    <row r="1770" spans="11:20">
      <c r="K1770" s="41"/>
      <c r="T1770" s="40"/>
    </row>
    <row r="1771" spans="11:20">
      <c r="K1771" s="41"/>
      <c r="T1771" s="40"/>
    </row>
    <row r="1772" spans="11:20">
      <c r="K1772" s="41"/>
      <c r="T1772" s="40"/>
    </row>
    <row r="1773" spans="11:20">
      <c r="K1773" s="41"/>
      <c r="T1773" s="40"/>
    </row>
    <row r="1774" spans="11:20">
      <c r="K1774" s="41"/>
      <c r="T1774" s="40"/>
    </row>
    <row r="1775" spans="11:20">
      <c r="K1775" s="41"/>
      <c r="T1775" s="40"/>
    </row>
    <row r="1776" spans="11:20">
      <c r="K1776" s="41"/>
      <c r="T1776" s="40"/>
    </row>
    <row r="1777" spans="11:20">
      <c r="K1777" s="41"/>
      <c r="T1777" s="40"/>
    </row>
    <row r="1778" spans="11:20">
      <c r="K1778" s="41"/>
      <c r="T1778" s="40"/>
    </row>
    <row r="1779" spans="11:20">
      <c r="K1779" s="41"/>
      <c r="T1779" s="40"/>
    </row>
    <row r="1780" spans="11:20">
      <c r="K1780" s="41"/>
      <c r="T1780" s="40"/>
    </row>
    <row r="1781" spans="11:20">
      <c r="K1781" s="41"/>
      <c r="T1781" s="40"/>
    </row>
    <row r="1782" spans="11:20">
      <c r="K1782" s="41"/>
      <c r="T1782" s="40"/>
    </row>
    <row r="1783" spans="11:20">
      <c r="K1783" s="41"/>
      <c r="T1783" s="40"/>
    </row>
    <row r="1784" spans="11:20">
      <c r="K1784" s="41"/>
      <c r="T1784" s="40"/>
    </row>
    <row r="1785" spans="11:20">
      <c r="K1785" s="41"/>
      <c r="T1785" s="40"/>
    </row>
    <row r="1786" spans="11:20">
      <c r="K1786" s="41"/>
      <c r="T1786" s="40"/>
    </row>
    <row r="1787" spans="11:20">
      <c r="K1787" s="41"/>
      <c r="T1787" s="40"/>
    </row>
    <row r="1788" spans="11:20">
      <c r="K1788" s="41"/>
      <c r="T1788" s="40"/>
    </row>
    <row r="1789" spans="11:20">
      <c r="K1789" s="41"/>
      <c r="T1789" s="40"/>
    </row>
    <row r="1790" spans="11:20">
      <c r="K1790" s="41"/>
      <c r="T1790" s="40"/>
    </row>
    <row r="1791" spans="11:20">
      <c r="K1791" s="41"/>
      <c r="T1791" s="40"/>
    </row>
    <row r="1792" spans="11:20">
      <c r="K1792" s="41"/>
      <c r="T1792" s="40"/>
    </row>
    <row r="1793" spans="11:20">
      <c r="K1793" s="41"/>
      <c r="T1793" s="40"/>
    </row>
    <row r="1794" spans="11:20">
      <c r="K1794" s="41"/>
      <c r="T1794" s="40"/>
    </row>
    <row r="1795" spans="11:20">
      <c r="K1795" s="41"/>
      <c r="T1795" s="40"/>
    </row>
    <row r="1796" spans="11:20">
      <c r="K1796" s="41"/>
      <c r="T1796" s="40"/>
    </row>
    <row r="1797" spans="11:20">
      <c r="K1797" s="41"/>
      <c r="T1797" s="40"/>
    </row>
    <row r="1798" spans="11:20">
      <c r="K1798" s="41"/>
      <c r="T1798" s="40"/>
    </row>
    <row r="1799" spans="11:20">
      <c r="K1799" s="41"/>
      <c r="T1799" s="40"/>
    </row>
    <row r="1800" spans="11:20">
      <c r="K1800" s="41"/>
      <c r="T1800" s="40"/>
    </row>
    <row r="1801" spans="11:20">
      <c r="K1801" s="41"/>
      <c r="T1801" s="40"/>
    </row>
    <row r="1802" spans="11:20">
      <c r="K1802" s="41"/>
      <c r="T1802" s="40"/>
    </row>
    <row r="1803" spans="11:20">
      <c r="K1803" s="41"/>
      <c r="T1803" s="40"/>
    </row>
    <row r="1804" spans="11:20">
      <c r="K1804" s="41"/>
      <c r="T1804" s="40"/>
    </row>
    <row r="1805" spans="11:20">
      <c r="K1805" s="41"/>
      <c r="T1805" s="40"/>
    </row>
    <row r="1806" spans="11:20">
      <c r="K1806" s="41"/>
      <c r="T1806" s="40"/>
    </row>
    <row r="1807" spans="11:20">
      <c r="K1807" s="41"/>
      <c r="T1807" s="40"/>
    </row>
    <row r="1808" spans="11:20">
      <c r="K1808" s="41"/>
      <c r="T1808" s="40"/>
    </row>
    <row r="1809" spans="11:20">
      <c r="K1809" s="41"/>
      <c r="T1809" s="40"/>
    </row>
    <row r="1810" spans="11:20">
      <c r="K1810" s="41"/>
      <c r="T1810" s="40"/>
    </row>
    <row r="1811" spans="11:20">
      <c r="K1811" s="41"/>
      <c r="T1811" s="40"/>
    </row>
    <row r="1812" spans="11:20">
      <c r="K1812" s="41"/>
      <c r="T1812" s="40"/>
    </row>
    <row r="1813" spans="11:20">
      <c r="K1813" s="41"/>
      <c r="T1813" s="40"/>
    </row>
    <row r="1814" spans="11:20">
      <c r="K1814" s="41"/>
      <c r="T1814" s="40"/>
    </row>
    <row r="1815" spans="11:20">
      <c r="K1815" s="41"/>
      <c r="T1815" s="40"/>
    </row>
    <row r="1816" spans="11:20">
      <c r="K1816" s="41"/>
      <c r="T1816" s="40"/>
    </row>
    <row r="1817" spans="11:20">
      <c r="K1817" s="41"/>
      <c r="T1817" s="40"/>
    </row>
    <row r="1818" spans="11:20">
      <c r="K1818" s="41"/>
      <c r="T1818" s="40"/>
    </row>
    <row r="1819" spans="11:20">
      <c r="K1819" s="41"/>
      <c r="T1819" s="40"/>
    </row>
    <row r="1820" spans="11:20">
      <c r="K1820" s="41"/>
      <c r="T1820" s="40"/>
    </row>
    <row r="1821" spans="11:20">
      <c r="K1821" s="41"/>
      <c r="T1821" s="40"/>
    </row>
    <row r="1822" spans="11:20">
      <c r="K1822" s="41"/>
      <c r="T1822" s="40"/>
    </row>
    <row r="1823" spans="11:20">
      <c r="K1823" s="41"/>
      <c r="T1823" s="40"/>
    </row>
    <row r="1824" spans="11:20">
      <c r="K1824" s="41"/>
      <c r="T1824" s="40"/>
    </row>
    <row r="1825" spans="11:20">
      <c r="K1825" s="41"/>
      <c r="T1825" s="40"/>
    </row>
    <row r="1826" spans="11:20">
      <c r="K1826" s="41"/>
      <c r="T1826" s="40"/>
    </row>
    <row r="1827" spans="11:20">
      <c r="K1827" s="41"/>
      <c r="T1827" s="40"/>
    </row>
    <row r="1828" spans="11:20">
      <c r="K1828" s="41"/>
      <c r="T1828" s="40"/>
    </row>
    <row r="1829" spans="11:20">
      <c r="K1829" s="41"/>
      <c r="T1829" s="40"/>
    </row>
    <row r="1830" spans="11:20">
      <c r="K1830" s="41"/>
      <c r="T1830" s="40"/>
    </row>
    <row r="1831" spans="11:20">
      <c r="K1831" s="41"/>
      <c r="T1831" s="40"/>
    </row>
    <row r="1832" spans="11:20">
      <c r="K1832" s="41"/>
      <c r="T1832" s="40"/>
    </row>
    <row r="1833" spans="11:20">
      <c r="K1833" s="41"/>
      <c r="T1833" s="40"/>
    </row>
    <row r="1834" spans="11:20">
      <c r="K1834" s="41"/>
      <c r="T1834" s="40"/>
    </row>
    <row r="1835" spans="11:20">
      <c r="K1835" s="41"/>
      <c r="T1835" s="40"/>
    </row>
    <row r="1836" spans="11:20">
      <c r="K1836" s="41"/>
      <c r="T1836" s="40"/>
    </row>
    <row r="1837" spans="11:20">
      <c r="K1837" s="41"/>
      <c r="T1837" s="40"/>
    </row>
    <row r="1838" spans="11:20">
      <c r="K1838" s="41"/>
      <c r="T1838" s="40"/>
    </row>
    <row r="1839" spans="11:20">
      <c r="K1839" s="41"/>
      <c r="T1839" s="40"/>
    </row>
    <row r="1840" spans="11:20">
      <c r="K1840" s="41"/>
      <c r="T1840" s="40"/>
    </row>
    <row r="1841" spans="11:20">
      <c r="K1841" s="41"/>
      <c r="T1841" s="40"/>
    </row>
    <row r="1842" spans="11:20">
      <c r="K1842" s="41"/>
      <c r="T1842" s="40"/>
    </row>
    <row r="1843" spans="11:20">
      <c r="K1843" s="41"/>
      <c r="T1843" s="40"/>
    </row>
    <row r="1844" spans="11:20">
      <c r="K1844" s="41"/>
      <c r="T1844" s="40"/>
    </row>
    <row r="1845" spans="11:20">
      <c r="K1845" s="41"/>
      <c r="T1845" s="40"/>
    </row>
    <row r="1846" spans="11:20">
      <c r="K1846" s="41"/>
      <c r="T1846" s="40"/>
    </row>
    <row r="1847" spans="11:20">
      <c r="K1847" s="41"/>
      <c r="T1847" s="40"/>
    </row>
    <row r="1848" spans="11:20">
      <c r="K1848" s="41"/>
      <c r="T1848" s="40"/>
    </row>
    <row r="1849" spans="11:20">
      <c r="K1849" s="41"/>
      <c r="T1849" s="40"/>
    </row>
    <row r="1850" spans="11:20">
      <c r="K1850" s="41"/>
      <c r="T1850" s="40"/>
    </row>
    <row r="1851" spans="11:20">
      <c r="K1851" s="41"/>
      <c r="T1851" s="40"/>
    </row>
    <row r="1852" spans="11:20">
      <c r="K1852" s="41"/>
      <c r="T1852" s="40"/>
    </row>
    <row r="1853" spans="11:20">
      <c r="K1853" s="41"/>
      <c r="T1853" s="40"/>
    </row>
    <row r="1854" spans="11:20">
      <c r="K1854" s="41"/>
      <c r="T1854" s="40"/>
    </row>
    <row r="1855" spans="11:20">
      <c r="K1855" s="41"/>
      <c r="T1855" s="40"/>
    </row>
    <row r="1856" spans="11:20">
      <c r="K1856" s="41"/>
      <c r="T1856" s="40"/>
    </row>
    <row r="1857" spans="11:20">
      <c r="K1857" s="41"/>
      <c r="T1857" s="40"/>
    </row>
    <row r="1858" spans="11:20">
      <c r="K1858" s="41"/>
      <c r="T1858" s="40"/>
    </row>
    <row r="1859" spans="11:20">
      <c r="K1859" s="41"/>
      <c r="T1859" s="40"/>
    </row>
    <row r="1860" spans="11:20">
      <c r="K1860" s="41"/>
      <c r="T1860" s="40"/>
    </row>
    <row r="1861" spans="11:20">
      <c r="K1861" s="41"/>
      <c r="T1861" s="40"/>
    </row>
    <row r="1862" spans="11:20">
      <c r="K1862" s="41"/>
      <c r="T1862" s="40"/>
    </row>
    <row r="1863" spans="11:20">
      <c r="K1863" s="41"/>
      <c r="T1863" s="40"/>
    </row>
    <row r="1864" spans="11:20">
      <c r="K1864" s="41"/>
      <c r="T1864" s="40"/>
    </row>
    <row r="1865" spans="11:20">
      <c r="K1865" s="41"/>
      <c r="T1865" s="40"/>
    </row>
    <row r="1866" spans="11:20">
      <c r="K1866" s="41"/>
      <c r="T1866" s="40"/>
    </row>
    <row r="1867" spans="11:20">
      <c r="K1867" s="41"/>
      <c r="T1867" s="40"/>
    </row>
    <row r="1868" spans="11:20">
      <c r="K1868" s="41"/>
      <c r="T1868" s="40"/>
    </row>
    <row r="1869" spans="11:20">
      <c r="K1869" s="41"/>
      <c r="T1869" s="40"/>
    </row>
    <row r="1870" spans="11:20">
      <c r="K1870" s="41"/>
      <c r="T1870" s="40"/>
    </row>
    <row r="1871" spans="11:20">
      <c r="K1871" s="41"/>
      <c r="T1871" s="40"/>
    </row>
    <row r="1872" spans="11:20">
      <c r="K1872" s="41"/>
      <c r="T1872" s="40"/>
    </row>
    <row r="1873" spans="11:20">
      <c r="K1873" s="41"/>
      <c r="T1873" s="40"/>
    </row>
    <row r="1874" spans="11:20">
      <c r="K1874" s="41"/>
      <c r="T1874" s="40"/>
    </row>
    <row r="1875" spans="11:20">
      <c r="K1875" s="41"/>
      <c r="T1875" s="40"/>
    </row>
    <row r="1876" spans="11:20">
      <c r="K1876" s="41"/>
      <c r="T1876" s="40"/>
    </row>
    <row r="1877" spans="11:20">
      <c r="K1877" s="41"/>
      <c r="T1877" s="40"/>
    </row>
    <row r="1878" spans="11:20">
      <c r="K1878" s="41"/>
      <c r="T1878" s="40"/>
    </row>
    <row r="1879" spans="11:20">
      <c r="K1879" s="41"/>
      <c r="T1879" s="40"/>
    </row>
    <row r="1880" spans="11:20">
      <c r="K1880" s="41"/>
      <c r="T1880" s="40"/>
    </row>
    <row r="1881" spans="11:20">
      <c r="K1881" s="41"/>
      <c r="T1881" s="40"/>
    </row>
    <row r="1882" spans="11:20">
      <c r="K1882" s="41"/>
      <c r="T1882" s="40"/>
    </row>
    <row r="1883" spans="11:20">
      <c r="K1883" s="41"/>
      <c r="T1883" s="40"/>
    </row>
    <row r="1884" spans="11:20">
      <c r="K1884" s="41"/>
      <c r="T1884" s="40"/>
    </row>
    <row r="1885" spans="11:20">
      <c r="K1885" s="41"/>
      <c r="T1885" s="40"/>
    </row>
    <row r="1886" spans="11:20">
      <c r="K1886" s="41"/>
      <c r="T1886" s="40"/>
    </row>
    <row r="1887" spans="11:20">
      <c r="K1887" s="41"/>
      <c r="T1887" s="40"/>
    </row>
    <row r="1888" spans="11:20">
      <c r="K1888" s="41"/>
      <c r="T1888" s="40"/>
    </row>
    <row r="1889" spans="11:20">
      <c r="K1889" s="41"/>
      <c r="T1889" s="40"/>
    </row>
    <row r="1890" spans="11:20">
      <c r="K1890" s="41"/>
      <c r="T1890" s="40"/>
    </row>
    <row r="1891" spans="11:20">
      <c r="K1891" s="41"/>
      <c r="T1891" s="40"/>
    </row>
    <row r="1892" spans="11:20">
      <c r="K1892" s="41"/>
      <c r="T1892" s="40"/>
    </row>
    <row r="1893" spans="11:20">
      <c r="K1893" s="41"/>
      <c r="T1893" s="40"/>
    </row>
    <row r="1894" spans="11:20">
      <c r="K1894" s="41"/>
      <c r="T1894" s="40"/>
    </row>
    <row r="1895" spans="11:20">
      <c r="K1895" s="41"/>
      <c r="T1895" s="40"/>
    </row>
    <row r="1896" spans="11:20">
      <c r="K1896" s="41"/>
      <c r="T1896" s="40"/>
    </row>
    <row r="1897" spans="11:20">
      <c r="K1897" s="41"/>
      <c r="T1897" s="40"/>
    </row>
    <row r="1898" spans="11:20">
      <c r="K1898" s="41"/>
      <c r="T1898" s="40"/>
    </row>
    <row r="1899" spans="11:20">
      <c r="K1899" s="41"/>
      <c r="T1899" s="40"/>
    </row>
    <row r="1900" spans="11:20">
      <c r="K1900" s="41"/>
      <c r="T1900" s="40"/>
    </row>
    <row r="1901" spans="11:20">
      <c r="K1901" s="41"/>
      <c r="T1901" s="40"/>
    </row>
    <row r="1902" spans="11:20">
      <c r="K1902" s="41"/>
      <c r="T1902" s="40"/>
    </row>
    <row r="1903" spans="11:20">
      <c r="K1903" s="41"/>
      <c r="T1903" s="40"/>
    </row>
    <row r="1904" spans="11:20">
      <c r="K1904" s="41"/>
      <c r="T1904" s="40"/>
    </row>
    <row r="1905" spans="11:20">
      <c r="K1905" s="41"/>
      <c r="T1905" s="40"/>
    </row>
    <row r="1906" spans="11:20">
      <c r="K1906" s="41"/>
      <c r="T1906" s="40"/>
    </row>
    <row r="1907" spans="11:20">
      <c r="K1907" s="41"/>
      <c r="T1907" s="40"/>
    </row>
    <row r="1908" spans="11:20">
      <c r="K1908" s="41"/>
      <c r="T1908" s="40"/>
    </row>
    <row r="1909" spans="11:20">
      <c r="K1909" s="41"/>
      <c r="T1909" s="40"/>
    </row>
    <row r="1910" spans="11:20">
      <c r="K1910" s="41"/>
      <c r="T1910" s="40"/>
    </row>
    <row r="1911" spans="11:20">
      <c r="K1911" s="41"/>
      <c r="T1911" s="40"/>
    </row>
    <row r="1912" spans="11:20">
      <c r="K1912" s="41"/>
      <c r="T1912" s="40"/>
    </row>
    <row r="1913" spans="11:20">
      <c r="K1913" s="41"/>
      <c r="T1913" s="40"/>
    </row>
    <row r="1914" spans="11:20">
      <c r="K1914" s="41"/>
      <c r="T1914" s="40"/>
    </row>
    <row r="1915" spans="11:20">
      <c r="K1915" s="41"/>
      <c r="T1915" s="40"/>
    </row>
    <row r="1916" spans="11:20">
      <c r="K1916" s="41"/>
      <c r="T1916" s="40"/>
    </row>
    <row r="1917" spans="11:20">
      <c r="K1917" s="41"/>
      <c r="T1917" s="40"/>
    </row>
    <row r="1918" spans="11:20">
      <c r="K1918" s="41"/>
      <c r="T1918" s="40"/>
    </row>
    <row r="1919" spans="11:20">
      <c r="K1919" s="41"/>
      <c r="T1919" s="40"/>
    </row>
    <row r="1920" spans="11:20">
      <c r="K1920" s="41"/>
      <c r="T1920" s="40"/>
    </row>
    <row r="1921" spans="11:20">
      <c r="K1921" s="41"/>
      <c r="T1921" s="40"/>
    </row>
    <row r="1922" spans="11:20">
      <c r="K1922" s="41"/>
      <c r="T1922" s="40"/>
    </row>
    <row r="1923" spans="11:20">
      <c r="K1923" s="41"/>
      <c r="T1923" s="40"/>
    </row>
    <row r="1924" spans="11:20">
      <c r="K1924" s="41"/>
      <c r="T1924" s="40"/>
    </row>
    <row r="1925" spans="11:20">
      <c r="K1925" s="41"/>
      <c r="T1925" s="40"/>
    </row>
    <row r="1926" spans="11:20">
      <c r="K1926" s="41"/>
      <c r="T1926" s="40"/>
    </row>
    <row r="1927" spans="11:20">
      <c r="K1927" s="41"/>
      <c r="T1927" s="40"/>
    </row>
    <row r="1928" spans="11:20">
      <c r="K1928" s="41"/>
      <c r="T1928" s="40"/>
    </row>
    <row r="1929" spans="11:20">
      <c r="K1929" s="41"/>
      <c r="T1929" s="40"/>
    </row>
    <row r="1930" spans="11:20">
      <c r="K1930" s="41"/>
      <c r="T1930" s="40"/>
    </row>
    <row r="1931" spans="11:20">
      <c r="K1931" s="41"/>
      <c r="T1931" s="40"/>
    </row>
    <row r="1932" spans="11:20">
      <c r="K1932" s="41"/>
      <c r="T1932" s="40"/>
    </row>
    <row r="1933" spans="11:20">
      <c r="K1933" s="41"/>
      <c r="T1933" s="40"/>
    </row>
    <row r="1934" spans="11:20">
      <c r="K1934" s="41"/>
      <c r="T1934" s="40"/>
    </row>
    <row r="1935" spans="11:20">
      <c r="K1935" s="41"/>
      <c r="T1935" s="40"/>
    </row>
    <row r="1936" spans="11:20">
      <c r="K1936" s="41"/>
      <c r="T1936" s="40"/>
    </row>
    <row r="1937" spans="11:20">
      <c r="K1937" s="41"/>
      <c r="T1937" s="40"/>
    </row>
    <row r="1938" spans="11:20">
      <c r="K1938" s="41"/>
      <c r="T1938" s="40"/>
    </row>
    <row r="1939" spans="11:20">
      <c r="K1939" s="41"/>
      <c r="T1939" s="40"/>
    </row>
    <row r="1940" spans="11:20">
      <c r="K1940" s="41"/>
      <c r="T1940" s="40"/>
    </row>
    <row r="1941" spans="11:20">
      <c r="K1941" s="41"/>
      <c r="T1941" s="40"/>
    </row>
    <row r="1942" spans="11:20">
      <c r="K1942" s="41"/>
      <c r="T1942" s="40"/>
    </row>
    <row r="1943" spans="11:20">
      <c r="K1943" s="41"/>
      <c r="T1943" s="40"/>
    </row>
    <row r="1944" spans="11:20">
      <c r="K1944" s="41"/>
      <c r="T1944" s="40"/>
    </row>
    <row r="1945" spans="11:20">
      <c r="K1945" s="41"/>
      <c r="T1945" s="40"/>
    </row>
    <row r="1946" spans="11:20">
      <c r="K1946" s="41"/>
      <c r="T1946" s="40"/>
    </row>
    <row r="1947" spans="11:20">
      <c r="K1947" s="41"/>
      <c r="T1947" s="40"/>
    </row>
    <row r="1948" spans="11:20">
      <c r="K1948" s="41"/>
      <c r="T1948" s="40"/>
    </row>
    <row r="1949" spans="11:20">
      <c r="K1949" s="41"/>
      <c r="T1949" s="40"/>
    </row>
    <row r="1950" spans="11:20">
      <c r="K1950" s="41"/>
      <c r="T1950" s="40"/>
    </row>
    <row r="1951" spans="11:20">
      <c r="K1951" s="41"/>
      <c r="T1951" s="40"/>
    </row>
    <row r="1952" spans="11:20">
      <c r="K1952" s="41"/>
      <c r="T1952" s="40"/>
    </row>
    <row r="1953" spans="11:20">
      <c r="K1953" s="41"/>
      <c r="T1953" s="40"/>
    </row>
    <row r="1954" spans="11:20">
      <c r="K1954" s="41"/>
      <c r="T1954" s="40"/>
    </row>
    <row r="1955" spans="11:20">
      <c r="K1955" s="41"/>
      <c r="T1955" s="40"/>
    </row>
    <row r="1956" spans="11:20">
      <c r="K1956" s="41"/>
      <c r="T1956" s="40"/>
    </row>
    <row r="1957" spans="11:20">
      <c r="K1957" s="41"/>
      <c r="T1957" s="40"/>
    </row>
    <row r="1958" spans="11:20">
      <c r="K1958" s="41"/>
      <c r="T1958" s="40"/>
    </row>
    <row r="1959" spans="11:20">
      <c r="K1959" s="41"/>
      <c r="T1959" s="40"/>
    </row>
    <row r="1960" spans="11:20">
      <c r="K1960" s="41"/>
      <c r="T1960" s="40"/>
    </row>
    <row r="1961" spans="11:20">
      <c r="K1961" s="41"/>
      <c r="T1961" s="40"/>
    </row>
    <row r="1962" spans="11:20">
      <c r="K1962" s="41"/>
      <c r="T1962" s="40"/>
    </row>
    <row r="1963" spans="11:20">
      <c r="K1963" s="41"/>
      <c r="T1963" s="40"/>
    </row>
    <row r="1964" spans="11:20">
      <c r="K1964" s="41"/>
      <c r="T1964" s="40"/>
    </row>
    <row r="1965" spans="11:20">
      <c r="K1965" s="41"/>
      <c r="T1965" s="40"/>
    </row>
    <row r="1966" spans="11:20">
      <c r="K1966" s="41"/>
      <c r="T1966" s="40"/>
    </row>
    <row r="1967" spans="11:20">
      <c r="K1967" s="41"/>
      <c r="T1967" s="40"/>
    </row>
    <row r="1968" spans="11:20">
      <c r="K1968" s="41"/>
      <c r="T1968" s="40"/>
    </row>
    <row r="1969" spans="11:20">
      <c r="K1969" s="41"/>
      <c r="T1969" s="40"/>
    </row>
    <row r="1970" spans="11:20">
      <c r="K1970" s="41"/>
    </row>
    <row r="1971" spans="11:20">
      <c r="K1971" s="41"/>
    </row>
    <row r="1972" spans="11:20">
      <c r="K1972" s="41"/>
    </row>
  </sheetData>
  <protectedRanges>
    <protectedRange sqref="K13:K15" name="Диапазон1_3_1_1_3_11_1_1_3_1_1_2_1_3_3_1_1_4_1_1_2"/>
  </protectedRanges>
  <mergeCells count="24">
    <mergeCell ref="X8:X9"/>
    <mergeCell ref="Y8:Y9"/>
    <mergeCell ref="L8:N8"/>
    <mergeCell ref="O8:Q8"/>
    <mergeCell ref="R8:T8"/>
    <mergeCell ref="U8:U9"/>
    <mergeCell ref="V8:V9"/>
    <mergeCell ref="W8:W9"/>
    <mergeCell ref="F8:F9"/>
    <mergeCell ref="G8:G9"/>
    <mergeCell ref="H8:H9"/>
    <mergeCell ref="I8:I9"/>
    <mergeCell ref="J8:J9"/>
    <mergeCell ref="K8:K9"/>
    <mergeCell ref="A1:Y1"/>
    <mergeCell ref="A2:Y2"/>
    <mergeCell ref="A3:Y3"/>
    <mergeCell ref="A4:Y4"/>
    <mergeCell ref="A5:Z5"/>
    <mergeCell ref="A8:A9"/>
    <mergeCell ref="B8:B9"/>
    <mergeCell ref="C8:C9"/>
    <mergeCell ref="D8:D9"/>
    <mergeCell ref="E8:E9"/>
  </mergeCells>
  <pageMargins left="0.19685039370078741" right="0.15748031496062992" top="0.23622047244094491" bottom="0.15748031496062992" header="0.23622047244094491" footer="0.15748031496062992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"/>
  <sheetViews>
    <sheetView view="pageBreakPreview" topLeftCell="A4" zoomScale="75" zoomScaleSheetLayoutView="75" workbookViewId="0">
      <selection activeCell="O14" sqref="O14"/>
    </sheetView>
  </sheetViews>
  <sheetFormatPr defaultColWidth="9.140625" defaultRowHeight="12.75"/>
  <cols>
    <col min="1" max="1" width="5" style="65" customWidth="1"/>
    <col min="2" max="3" width="4.7109375" style="65" hidden="1" customWidth="1"/>
    <col min="4" max="4" width="17.140625" style="65" customWidth="1"/>
    <col min="5" max="5" width="9.42578125" style="65" customWidth="1"/>
    <col min="6" max="6" width="6" style="65" customWidth="1"/>
    <col min="7" max="7" width="28" style="65" customWidth="1"/>
    <col min="8" max="8" width="8.7109375" style="65" customWidth="1"/>
    <col min="9" max="9" width="15.42578125" style="65" customWidth="1"/>
    <col min="10" max="10" width="14.28515625" style="65" customWidth="1"/>
    <col min="11" max="11" width="23.7109375" style="65" customWidth="1"/>
    <col min="12" max="12" width="6.28515625" style="99" customWidth="1"/>
    <col min="13" max="13" width="8.7109375" style="100" customWidth="1"/>
    <col min="14" max="14" width="3.85546875" style="65" customWidth="1"/>
    <col min="15" max="15" width="6.85546875" style="99" customWidth="1"/>
    <col min="16" max="16" width="6.85546875" style="100" customWidth="1"/>
    <col min="17" max="17" width="6.85546875" style="65" customWidth="1"/>
    <col min="18" max="19" width="6.85546875" style="99" customWidth="1"/>
    <col min="20" max="20" width="8.7109375" style="100" customWidth="1"/>
    <col min="21" max="21" width="3.7109375" style="65" customWidth="1"/>
    <col min="22" max="23" width="4.85546875" style="65" customWidth="1"/>
    <col min="24" max="24" width="6.28515625" style="65" customWidth="1"/>
    <col min="25" max="25" width="6.7109375" style="65" hidden="1" customWidth="1"/>
    <col min="26" max="26" width="9.7109375" style="100" customWidth="1"/>
    <col min="27" max="27" width="7" style="65" customWidth="1"/>
    <col min="28" max="16384" width="9.140625" style="65"/>
  </cols>
  <sheetData>
    <row r="1" spans="1:44" ht="56.25" customHeight="1">
      <c r="A1" s="211" t="s">
        <v>160</v>
      </c>
      <c r="B1" s="211"/>
      <c r="C1" s="211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</row>
    <row r="2" spans="1:44" s="66" customFormat="1" ht="15.95" customHeight="1">
      <c r="A2" s="213" t="s">
        <v>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</row>
    <row r="3" spans="1:44" s="67" customFormat="1" ht="15.95" customHeight="1">
      <c r="A3" s="214" t="s">
        <v>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</row>
    <row r="4" spans="1:44" s="68" customFormat="1" ht="21" customHeight="1">
      <c r="A4" s="215" t="s">
        <v>57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67"/>
    </row>
    <row r="5" spans="1:44" ht="19.149999999999999" customHeight="1">
      <c r="A5" s="209" t="s">
        <v>216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</row>
    <row r="6" spans="1:44" s="69" customFormat="1" ht="15" customHeight="1">
      <c r="A6" s="47" t="s">
        <v>59</v>
      </c>
      <c r="D6" s="70"/>
      <c r="E6" s="70"/>
      <c r="F6" s="70"/>
      <c r="G6" s="70"/>
      <c r="H6" s="70"/>
      <c r="I6" s="71"/>
      <c r="J6" s="71"/>
      <c r="L6" s="102"/>
      <c r="M6" s="72"/>
      <c r="O6" s="102"/>
      <c r="P6" s="72"/>
      <c r="R6" s="102"/>
      <c r="S6" s="102"/>
      <c r="T6" s="72"/>
      <c r="Z6" s="49"/>
      <c r="AA6" s="277" t="s">
        <v>115</v>
      </c>
    </row>
    <row r="7" spans="1:44" s="35" customFormat="1" ht="20.100000000000001" customHeight="1">
      <c r="A7" s="210" t="s">
        <v>23</v>
      </c>
      <c r="B7" s="217" t="s">
        <v>2</v>
      </c>
      <c r="C7" s="218"/>
      <c r="D7" s="221" t="s">
        <v>103</v>
      </c>
      <c r="E7" s="221" t="s">
        <v>3</v>
      </c>
      <c r="F7" s="210" t="s">
        <v>11</v>
      </c>
      <c r="G7" s="221" t="s">
        <v>104</v>
      </c>
      <c r="H7" s="221" t="s">
        <v>3</v>
      </c>
      <c r="I7" s="221" t="s">
        <v>4</v>
      </c>
      <c r="J7" s="222" t="s">
        <v>5</v>
      </c>
      <c r="K7" s="221" t="s">
        <v>6</v>
      </c>
      <c r="L7" s="232" t="s">
        <v>38</v>
      </c>
      <c r="M7" s="232"/>
      <c r="N7" s="232"/>
      <c r="O7" s="226" t="s">
        <v>94</v>
      </c>
      <c r="P7" s="227"/>
      <c r="Q7" s="227"/>
      <c r="R7" s="227"/>
      <c r="S7" s="227"/>
      <c r="T7" s="227"/>
      <c r="U7" s="228"/>
      <c r="V7" s="229" t="s">
        <v>15</v>
      </c>
      <c r="W7" s="218" t="s">
        <v>16</v>
      </c>
      <c r="X7" s="210" t="s">
        <v>17</v>
      </c>
      <c r="Y7" s="217" t="s">
        <v>33</v>
      </c>
      <c r="Z7" s="225" t="s">
        <v>19</v>
      </c>
      <c r="AA7" s="225" t="s">
        <v>20</v>
      </c>
    </row>
    <row r="8" spans="1:44" s="35" customFormat="1" ht="20.100000000000001" customHeight="1">
      <c r="A8" s="210"/>
      <c r="B8" s="217"/>
      <c r="C8" s="219"/>
      <c r="D8" s="221"/>
      <c r="E8" s="221"/>
      <c r="F8" s="210"/>
      <c r="G8" s="221"/>
      <c r="H8" s="221"/>
      <c r="I8" s="221"/>
      <c r="J8" s="223"/>
      <c r="K8" s="221"/>
      <c r="L8" s="226" t="s">
        <v>39</v>
      </c>
      <c r="M8" s="227"/>
      <c r="N8" s="228"/>
      <c r="O8" s="226" t="s">
        <v>40</v>
      </c>
      <c r="P8" s="227"/>
      <c r="Q8" s="227"/>
      <c r="R8" s="227"/>
      <c r="S8" s="227"/>
      <c r="T8" s="227"/>
      <c r="U8" s="228"/>
      <c r="V8" s="230"/>
      <c r="W8" s="219"/>
      <c r="X8" s="210"/>
      <c r="Y8" s="217"/>
      <c r="Z8" s="225"/>
      <c r="AA8" s="225"/>
      <c r="AD8" s="73"/>
    </row>
    <row r="9" spans="1:44" s="35" customFormat="1" ht="82.5" customHeight="1">
      <c r="A9" s="210"/>
      <c r="B9" s="217"/>
      <c r="C9" s="220"/>
      <c r="D9" s="221"/>
      <c r="E9" s="221"/>
      <c r="F9" s="210"/>
      <c r="G9" s="221"/>
      <c r="H9" s="221"/>
      <c r="I9" s="221"/>
      <c r="J9" s="224"/>
      <c r="K9" s="221"/>
      <c r="L9" s="74" t="s">
        <v>21</v>
      </c>
      <c r="M9" s="75" t="s">
        <v>22</v>
      </c>
      <c r="N9" s="76" t="s">
        <v>23</v>
      </c>
      <c r="O9" s="11" t="s">
        <v>41</v>
      </c>
      <c r="P9" s="11" t="s">
        <v>42</v>
      </c>
      <c r="Q9" s="11" t="s">
        <v>43</v>
      </c>
      <c r="R9" s="11" t="s">
        <v>44</v>
      </c>
      <c r="S9" s="11" t="s">
        <v>21</v>
      </c>
      <c r="T9" s="75" t="s">
        <v>22</v>
      </c>
      <c r="U9" s="76" t="s">
        <v>23</v>
      </c>
      <c r="V9" s="231"/>
      <c r="W9" s="220"/>
      <c r="X9" s="210"/>
      <c r="Y9" s="217"/>
      <c r="Z9" s="225"/>
      <c r="AA9" s="225"/>
    </row>
    <row r="10" spans="1:44" s="84" customFormat="1" ht="55.15" customHeight="1">
      <c r="A10" s="104">
        <v>1</v>
      </c>
      <c r="B10" s="15"/>
      <c r="C10" s="78"/>
      <c r="D10" s="42" t="s">
        <v>166</v>
      </c>
      <c r="E10" s="43" t="s">
        <v>167</v>
      </c>
      <c r="F10" s="44">
        <v>3</v>
      </c>
      <c r="G10" s="286" t="s">
        <v>168</v>
      </c>
      <c r="H10" s="43" t="s">
        <v>169</v>
      </c>
      <c r="I10" s="44" t="s">
        <v>170</v>
      </c>
      <c r="J10" s="44" t="s">
        <v>171</v>
      </c>
      <c r="K10" s="133" t="s">
        <v>172</v>
      </c>
      <c r="L10" s="81">
        <v>132</v>
      </c>
      <c r="M10" s="103">
        <f>L10/2</f>
        <v>66</v>
      </c>
      <c r="N10" s="80">
        <f>RANK(M10,M$10:M$14,0)</f>
        <v>1</v>
      </c>
      <c r="O10" s="81">
        <v>7.2</v>
      </c>
      <c r="P10" s="81">
        <v>6.8</v>
      </c>
      <c r="Q10" s="81">
        <v>6.8</v>
      </c>
      <c r="R10" s="81">
        <v>7</v>
      </c>
      <c r="S10" s="81">
        <f>SUM(O10:R10)</f>
        <v>27.8</v>
      </c>
      <c r="T10" s="103">
        <f>S10/0.4</f>
        <v>69.5</v>
      </c>
      <c r="U10" s="80">
        <f>RANK(T10,T$10:T$14,0)</f>
        <v>1</v>
      </c>
      <c r="V10" s="82"/>
      <c r="W10" s="82"/>
      <c r="X10" s="81">
        <f>L10+S10</f>
        <v>159.80000000000001</v>
      </c>
      <c r="Y10" s="83"/>
      <c r="Z10" s="103">
        <f>(M10+T10)/2-IF($V10=1,0.5,IF($V10=2,1.5,0))</f>
        <v>67.75</v>
      </c>
      <c r="AA10" s="101" t="s">
        <v>37</v>
      </c>
    </row>
    <row r="11" spans="1:44" s="84" customFormat="1" ht="55.15" customHeight="1">
      <c r="A11" s="104">
        <v>2</v>
      </c>
      <c r="B11" s="15"/>
      <c r="C11" s="78"/>
      <c r="D11" s="42" t="s">
        <v>165</v>
      </c>
      <c r="E11" s="43" t="s">
        <v>76</v>
      </c>
      <c r="F11" s="44">
        <v>2</v>
      </c>
      <c r="G11" s="286" t="s">
        <v>129</v>
      </c>
      <c r="H11" s="43" t="s">
        <v>93</v>
      </c>
      <c r="I11" s="44" t="s">
        <v>63</v>
      </c>
      <c r="J11" s="44" t="s">
        <v>63</v>
      </c>
      <c r="K11" s="133" t="s">
        <v>60</v>
      </c>
      <c r="L11" s="81">
        <v>127.5</v>
      </c>
      <c r="M11" s="103">
        <f>L11/2</f>
        <v>63.75</v>
      </c>
      <c r="N11" s="80">
        <f>RANK(M11,M$10:M$14,0)</f>
        <v>3</v>
      </c>
      <c r="O11" s="81">
        <v>6.9</v>
      </c>
      <c r="P11" s="81">
        <v>6.9</v>
      </c>
      <c r="Q11" s="81">
        <v>7</v>
      </c>
      <c r="R11" s="81">
        <v>7</v>
      </c>
      <c r="S11" s="81">
        <f>SUM(O11:R11)</f>
        <v>27.8</v>
      </c>
      <c r="T11" s="103">
        <f>S11/0.4</f>
        <v>69.5</v>
      </c>
      <c r="U11" s="80">
        <f>RANK(T11,T$10:T$14,0)</f>
        <v>1</v>
      </c>
      <c r="V11" s="82">
        <v>1</v>
      </c>
      <c r="W11" s="82"/>
      <c r="X11" s="81">
        <f>L11+S11</f>
        <v>155.30000000000001</v>
      </c>
      <c r="Y11" s="83"/>
      <c r="Z11" s="103">
        <f>(M11+T11)/2-IF($V11=1,0.5,IF($V11=2,1.5,0))</f>
        <v>66.125</v>
      </c>
      <c r="AA11" s="101" t="s">
        <v>37</v>
      </c>
    </row>
    <row r="12" spans="1:44" s="84" customFormat="1" ht="55.15" customHeight="1">
      <c r="A12" s="104">
        <v>3</v>
      </c>
      <c r="B12" s="15"/>
      <c r="C12" s="78"/>
      <c r="D12" s="42" t="s">
        <v>217</v>
      </c>
      <c r="E12" s="43" t="s">
        <v>173</v>
      </c>
      <c r="F12" s="44">
        <v>2</v>
      </c>
      <c r="G12" s="286" t="s">
        <v>174</v>
      </c>
      <c r="H12" s="43" t="s">
        <v>67</v>
      </c>
      <c r="I12" s="44" t="s">
        <v>68</v>
      </c>
      <c r="J12" s="44" t="s">
        <v>69</v>
      </c>
      <c r="K12" s="133" t="s">
        <v>60</v>
      </c>
      <c r="L12" s="81">
        <v>129.5</v>
      </c>
      <c r="M12" s="103">
        <f>L12/2</f>
        <v>64.75</v>
      </c>
      <c r="N12" s="80">
        <f>RANK(M12,M$10:M$14,0)</f>
        <v>2</v>
      </c>
      <c r="O12" s="81">
        <v>6.8</v>
      </c>
      <c r="P12" s="81">
        <v>6.8</v>
      </c>
      <c r="Q12" s="81">
        <v>6.6</v>
      </c>
      <c r="R12" s="81">
        <v>6.7</v>
      </c>
      <c r="S12" s="81">
        <f>SUM(O12:R12)</f>
        <v>26.9</v>
      </c>
      <c r="T12" s="103">
        <f>S12/0.4</f>
        <v>67.249999999999986</v>
      </c>
      <c r="U12" s="80">
        <f>RANK(T12,T$10:T$14,0)</f>
        <v>3</v>
      </c>
      <c r="V12" s="82">
        <v>1</v>
      </c>
      <c r="W12" s="82"/>
      <c r="X12" s="81">
        <f>L12+S12</f>
        <v>156.4</v>
      </c>
      <c r="Y12" s="83"/>
      <c r="Z12" s="103">
        <f>(M12+T12)/2-IF($V12=1,0.5,IF($V12=2,1.5,0))</f>
        <v>65.5</v>
      </c>
      <c r="AA12" s="101" t="s">
        <v>37</v>
      </c>
    </row>
    <row r="13" spans="1:44" s="84" customFormat="1" ht="55.15" customHeight="1">
      <c r="A13" s="104">
        <v>4</v>
      </c>
      <c r="B13" s="15"/>
      <c r="C13" s="78"/>
      <c r="D13" s="42" t="s">
        <v>161</v>
      </c>
      <c r="E13" s="43" t="s">
        <v>162</v>
      </c>
      <c r="F13" s="44" t="s">
        <v>8</v>
      </c>
      <c r="G13" s="286" t="s">
        <v>163</v>
      </c>
      <c r="H13" s="43" t="s">
        <v>74</v>
      </c>
      <c r="I13" s="44" t="s">
        <v>63</v>
      </c>
      <c r="J13" s="44" t="s">
        <v>63</v>
      </c>
      <c r="K13" s="133" t="s">
        <v>60</v>
      </c>
      <c r="L13" s="81">
        <v>120</v>
      </c>
      <c r="M13" s="103">
        <f>L13/2</f>
        <v>60</v>
      </c>
      <c r="N13" s="80">
        <f>RANK(M13,M$10:M$14,0)</f>
        <v>4</v>
      </c>
      <c r="O13" s="81">
        <v>6.5</v>
      </c>
      <c r="P13" s="81">
        <v>6</v>
      </c>
      <c r="Q13" s="81">
        <v>5.8</v>
      </c>
      <c r="R13" s="81">
        <v>6.1</v>
      </c>
      <c r="S13" s="81">
        <f>SUM(O13:R13)</f>
        <v>24.4</v>
      </c>
      <c r="T13" s="103">
        <f>S13/0.4</f>
        <v>60.999999999999993</v>
      </c>
      <c r="U13" s="80">
        <f>RANK(T13,T$10:T$14,0)</f>
        <v>4</v>
      </c>
      <c r="V13" s="82">
        <v>1</v>
      </c>
      <c r="W13" s="82"/>
      <c r="X13" s="81">
        <f>L13+S13</f>
        <v>144.4</v>
      </c>
      <c r="Y13" s="83"/>
      <c r="Z13" s="103">
        <f>(M13+T13)/2-IF($V13=1,0.5,IF($V13=2,1.5,0))</f>
        <v>60</v>
      </c>
      <c r="AA13" s="101" t="s">
        <v>37</v>
      </c>
    </row>
    <row r="14" spans="1:44" s="84" customFormat="1" ht="55.15" customHeight="1">
      <c r="A14" s="104"/>
      <c r="B14" s="15"/>
      <c r="C14" s="78"/>
      <c r="D14" s="42" t="s">
        <v>164</v>
      </c>
      <c r="E14" s="43" t="s">
        <v>86</v>
      </c>
      <c r="F14" s="44" t="s">
        <v>70</v>
      </c>
      <c r="G14" s="286" t="s">
        <v>123</v>
      </c>
      <c r="H14" s="43" t="s">
        <v>85</v>
      </c>
      <c r="I14" s="44" t="s">
        <v>63</v>
      </c>
      <c r="J14" s="44" t="s">
        <v>62</v>
      </c>
      <c r="K14" s="133" t="s">
        <v>60</v>
      </c>
      <c r="L14" s="81"/>
      <c r="M14" s="103"/>
      <c r="N14" s="80"/>
      <c r="O14" s="81"/>
      <c r="P14" s="81"/>
      <c r="Q14" s="81"/>
      <c r="R14" s="81"/>
      <c r="S14" s="81"/>
      <c r="T14" s="103"/>
      <c r="U14" s="80"/>
      <c r="V14" s="82"/>
      <c r="W14" s="82"/>
      <c r="X14" s="81"/>
      <c r="Y14" s="83"/>
      <c r="Z14" s="103" t="s">
        <v>214</v>
      </c>
      <c r="AA14" s="101"/>
    </row>
    <row r="15" spans="1:44" s="84" customFormat="1" ht="36.75" customHeight="1">
      <c r="A15" s="85"/>
      <c r="B15" s="22"/>
      <c r="C15" s="22"/>
      <c r="D15" s="86"/>
      <c r="E15" s="87"/>
      <c r="F15" s="88"/>
      <c r="G15" s="89"/>
      <c r="H15" s="90"/>
      <c r="I15" s="91"/>
      <c r="J15" s="92"/>
      <c r="K15" s="90"/>
      <c r="L15" s="93"/>
      <c r="M15" s="94"/>
      <c r="N15" s="95"/>
      <c r="O15" s="93"/>
      <c r="P15" s="94"/>
      <c r="Q15" s="95"/>
      <c r="R15" s="93"/>
      <c r="S15" s="93"/>
      <c r="T15" s="94"/>
      <c r="U15" s="95"/>
      <c r="V15" s="96"/>
      <c r="W15" s="96"/>
      <c r="X15" s="93"/>
      <c r="Y15" s="97"/>
      <c r="Z15" s="94"/>
      <c r="AA15" s="98"/>
    </row>
    <row r="16" spans="1:44" s="109" customFormat="1" ht="33" customHeight="1">
      <c r="A16" s="10"/>
      <c r="B16" s="10"/>
      <c r="C16" s="10"/>
      <c r="D16" s="10" t="s">
        <v>12</v>
      </c>
      <c r="E16" s="10"/>
      <c r="F16" s="10"/>
      <c r="G16" s="10"/>
      <c r="H16" s="105"/>
      <c r="I16" s="106"/>
      <c r="J16" s="105"/>
      <c r="K16" s="107" t="s">
        <v>49</v>
      </c>
      <c r="L16" s="108"/>
      <c r="N16" s="10"/>
      <c r="O16" s="108"/>
      <c r="Q16" s="10"/>
      <c r="R16" s="108"/>
      <c r="T16" s="10"/>
      <c r="U16" s="10"/>
      <c r="V16" s="10"/>
      <c r="W16" s="10"/>
      <c r="X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s="109" customFormat="1" ht="15.75">
      <c r="A17" s="10"/>
      <c r="B17" s="10"/>
      <c r="C17" s="10"/>
      <c r="D17" s="10"/>
      <c r="E17" s="10"/>
      <c r="F17" s="10"/>
      <c r="G17" s="10"/>
      <c r="H17" s="105"/>
      <c r="I17" s="106"/>
      <c r="J17" s="105"/>
      <c r="K17" s="107"/>
      <c r="L17" s="108"/>
      <c r="N17" s="10"/>
      <c r="O17" s="108"/>
      <c r="Q17" s="10"/>
      <c r="R17" s="108"/>
      <c r="T17" s="10"/>
      <c r="U17" s="10"/>
      <c r="V17" s="10"/>
      <c r="W17" s="10"/>
      <c r="X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s="10" customFormat="1" ht="33" customHeight="1">
      <c r="D18" s="10" t="s">
        <v>9</v>
      </c>
      <c r="K18" s="107" t="s">
        <v>53</v>
      </c>
      <c r="L18" s="108"/>
      <c r="M18" s="109"/>
      <c r="O18" s="108"/>
      <c r="P18" s="109"/>
      <c r="R18" s="108"/>
      <c r="S18" s="109"/>
      <c r="Y18" s="109"/>
    </row>
    <row r="19" spans="1:44">
      <c r="K19" s="36"/>
      <c r="L19" s="37"/>
      <c r="M19" s="36"/>
      <c r="O19" s="65"/>
      <c r="P19" s="65"/>
      <c r="R19" s="65"/>
      <c r="S19" s="65"/>
      <c r="T19" s="65"/>
      <c r="Z19" s="65"/>
    </row>
  </sheetData>
  <protectedRanges>
    <protectedRange sqref="K16:K18" name="Диапазон1_3_1_1_3_11_1_1_3_1_1_2_1_3_3_1_1_4_1_1_2"/>
  </protectedRanges>
  <sortState ref="A10:AR14">
    <sortCondition descending="1" ref="Z10:Z14"/>
  </sortState>
  <mergeCells count="26">
    <mergeCell ref="AA7:AA9"/>
    <mergeCell ref="L8:N8"/>
    <mergeCell ref="O8:U8"/>
    <mergeCell ref="O7:U7"/>
    <mergeCell ref="V7:V9"/>
    <mergeCell ref="W7:W9"/>
    <mergeCell ref="X7:X9"/>
    <mergeCell ref="Y7:Y9"/>
    <mergeCell ref="Z7:Z9"/>
    <mergeCell ref="L7:N7"/>
    <mergeCell ref="A5:AB5"/>
    <mergeCell ref="F7:F9"/>
    <mergeCell ref="A1:AA1"/>
    <mergeCell ref="A2:AA2"/>
    <mergeCell ref="A3:AA3"/>
    <mergeCell ref="A4:AA4"/>
    <mergeCell ref="A7:A9"/>
    <mergeCell ref="B7:B9"/>
    <mergeCell ref="C7:C9"/>
    <mergeCell ref="D7:D9"/>
    <mergeCell ref="E7:E9"/>
    <mergeCell ref="G7:G9"/>
    <mergeCell ref="H7:H9"/>
    <mergeCell ref="I7:I9"/>
    <mergeCell ref="J7:J9"/>
    <mergeCell ref="K7:K9"/>
  </mergeCells>
  <pageMargins left="0.19685039370078741" right="0.15748031496062992" top="0.23622047244094491" bottom="0.15748031496062992" header="0.23622047244094491" footer="0.15748031496062992"/>
  <pageSetup paperSize="9"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2"/>
  <sheetViews>
    <sheetView view="pageBreakPreview" topLeftCell="A4" zoomScale="75" zoomScaleSheetLayoutView="75" workbookViewId="0">
      <selection activeCell="AA7" sqref="AA7"/>
    </sheetView>
  </sheetViews>
  <sheetFormatPr defaultColWidth="9.140625" defaultRowHeight="12.75"/>
  <cols>
    <col min="1" max="1" width="5" style="65" customWidth="1"/>
    <col min="2" max="3" width="4.7109375" style="65" hidden="1" customWidth="1"/>
    <col min="4" max="4" width="19.7109375" style="65" customWidth="1"/>
    <col min="5" max="5" width="10.28515625" style="65" customWidth="1"/>
    <col min="6" max="6" width="7.5703125" style="65" customWidth="1"/>
    <col min="7" max="7" width="28" style="65" customWidth="1"/>
    <col min="8" max="8" width="8.7109375" style="65" customWidth="1"/>
    <col min="9" max="9" width="15.42578125" style="65" customWidth="1"/>
    <col min="10" max="10" width="14.28515625" style="65" hidden="1" customWidth="1"/>
    <col min="11" max="11" width="23.7109375" style="65" customWidth="1"/>
    <col min="12" max="12" width="5.85546875" style="99" customWidth="1"/>
    <col min="13" max="13" width="8.7109375" style="100" customWidth="1"/>
    <col min="14" max="14" width="3.85546875" style="65" customWidth="1"/>
    <col min="15" max="15" width="6.85546875" style="99" hidden="1" customWidth="1"/>
    <col min="16" max="16" width="5.140625" style="100" customWidth="1"/>
    <col min="17" max="17" width="5.140625" style="65" customWidth="1"/>
    <col min="18" max="19" width="5.140625" style="99" customWidth="1"/>
    <col min="20" max="20" width="8.7109375" style="100" customWidth="1"/>
    <col min="21" max="21" width="3.7109375" style="65" customWidth="1"/>
    <col min="22" max="23" width="4.28515625" style="65" customWidth="1"/>
    <col min="24" max="24" width="6.28515625" style="65" customWidth="1"/>
    <col min="25" max="25" width="6.7109375" style="65" hidden="1" customWidth="1"/>
    <col min="26" max="26" width="9.7109375" style="100" customWidth="1"/>
    <col min="27" max="27" width="7.140625" style="65" customWidth="1"/>
    <col min="28" max="16384" width="9.140625" style="65"/>
  </cols>
  <sheetData>
    <row r="1" spans="1:28" ht="49.5" customHeight="1">
      <c r="A1" s="211" t="s">
        <v>121</v>
      </c>
      <c r="B1" s="211"/>
      <c r="C1" s="211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</row>
    <row r="2" spans="1:28" ht="19.5" hidden="1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</row>
    <row r="3" spans="1:28" s="66" customFormat="1" ht="15.95" customHeight="1">
      <c r="A3" s="213" t="s">
        <v>13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</row>
    <row r="4" spans="1:28" s="67" customFormat="1" ht="15.95" customHeight="1">
      <c r="A4" s="181" t="s">
        <v>24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</row>
    <row r="5" spans="1:28" s="68" customFormat="1" ht="21" customHeight="1">
      <c r="A5" s="215" t="s">
        <v>108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</row>
    <row r="6" spans="1:28" ht="19.149999999999999" customHeight="1">
      <c r="A6" s="209" t="s">
        <v>216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</row>
    <row r="7" spans="1:28" s="69" customFormat="1" ht="15" customHeight="1">
      <c r="A7" s="47" t="s">
        <v>59</v>
      </c>
      <c r="D7" s="70"/>
      <c r="E7" s="70"/>
      <c r="F7" s="70"/>
      <c r="G7" s="70"/>
      <c r="H7" s="70"/>
      <c r="I7" s="71"/>
      <c r="J7" s="71"/>
      <c r="L7" s="102"/>
      <c r="M7" s="72"/>
      <c r="O7" s="102"/>
      <c r="P7" s="72"/>
      <c r="R7" s="102"/>
      <c r="S7" s="102"/>
      <c r="T7" s="72"/>
      <c r="Z7" s="49"/>
      <c r="AA7" s="277" t="s">
        <v>115</v>
      </c>
    </row>
    <row r="8" spans="1:28" s="35" customFormat="1" ht="20.100000000000001" customHeight="1">
      <c r="A8" s="210" t="s">
        <v>23</v>
      </c>
      <c r="B8" s="217" t="s">
        <v>2</v>
      </c>
      <c r="C8" s="217" t="s">
        <v>10</v>
      </c>
      <c r="D8" s="221" t="s">
        <v>103</v>
      </c>
      <c r="E8" s="221" t="s">
        <v>3</v>
      </c>
      <c r="F8" s="210" t="s">
        <v>11</v>
      </c>
      <c r="G8" s="221" t="s">
        <v>104</v>
      </c>
      <c r="H8" s="221" t="s">
        <v>3</v>
      </c>
      <c r="I8" s="221" t="s">
        <v>4</v>
      </c>
      <c r="J8" s="222" t="s">
        <v>5</v>
      </c>
      <c r="K8" s="221" t="s">
        <v>6</v>
      </c>
      <c r="L8" s="232" t="s">
        <v>38</v>
      </c>
      <c r="M8" s="232"/>
      <c r="N8" s="232"/>
      <c r="O8" s="232" t="s">
        <v>94</v>
      </c>
      <c r="P8" s="232"/>
      <c r="Q8" s="232"/>
      <c r="R8" s="232"/>
      <c r="S8" s="232"/>
      <c r="T8" s="232"/>
      <c r="U8" s="232"/>
      <c r="V8" s="217" t="s">
        <v>15</v>
      </c>
      <c r="W8" s="217" t="s">
        <v>16</v>
      </c>
      <c r="X8" s="210" t="s">
        <v>17</v>
      </c>
      <c r="Y8" s="217" t="s">
        <v>33</v>
      </c>
      <c r="Z8" s="225" t="s">
        <v>19</v>
      </c>
      <c r="AA8" s="225" t="s">
        <v>20</v>
      </c>
    </row>
    <row r="9" spans="1:28" s="35" customFormat="1" ht="20.100000000000001" customHeight="1">
      <c r="A9" s="210"/>
      <c r="B9" s="217"/>
      <c r="C9" s="217"/>
      <c r="D9" s="221"/>
      <c r="E9" s="221"/>
      <c r="F9" s="210"/>
      <c r="G9" s="221"/>
      <c r="H9" s="221"/>
      <c r="I9" s="221"/>
      <c r="J9" s="223"/>
      <c r="K9" s="221"/>
      <c r="L9" s="232" t="s">
        <v>39</v>
      </c>
      <c r="M9" s="232"/>
      <c r="N9" s="232"/>
      <c r="O9" s="232" t="s">
        <v>40</v>
      </c>
      <c r="P9" s="232"/>
      <c r="Q9" s="232"/>
      <c r="R9" s="232"/>
      <c r="S9" s="232"/>
      <c r="T9" s="232"/>
      <c r="U9" s="232"/>
      <c r="V9" s="217"/>
      <c r="W9" s="217"/>
      <c r="X9" s="210"/>
      <c r="Y9" s="217"/>
      <c r="Z9" s="225"/>
      <c r="AA9" s="225"/>
    </row>
    <row r="10" spans="1:28" s="35" customFormat="1" ht="69" customHeight="1">
      <c r="A10" s="210"/>
      <c r="B10" s="217"/>
      <c r="C10" s="217"/>
      <c r="D10" s="221"/>
      <c r="E10" s="221"/>
      <c r="F10" s="210"/>
      <c r="G10" s="221"/>
      <c r="H10" s="221"/>
      <c r="I10" s="221"/>
      <c r="J10" s="224"/>
      <c r="K10" s="221"/>
      <c r="L10" s="74" t="s">
        <v>21</v>
      </c>
      <c r="M10" s="75" t="s">
        <v>22</v>
      </c>
      <c r="N10" s="76" t="s">
        <v>23</v>
      </c>
      <c r="O10" s="11" t="s">
        <v>41</v>
      </c>
      <c r="P10" s="11" t="s">
        <v>42</v>
      </c>
      <c r="Q10" s="11" t="s">
        <v>43</v>
      </c>
      <c r="R10" s="11" t="s">
        <v>44</v>
      </c>
      <c r="S10" s="11" t="s">
        <v>21</v>
      </c>
      <c r="T10" s="75" t="s">
        <v>22</v>
      </c>
      <c r="U10" s="76" t="s">
        <v>23</v>
      </c>
      <c r="V10" s="217"/>
      <c r="W10" s="217"/>
      <c r="X10" s="210"/>
      <c r="Y10" s="217"/>
      <c r="Z10" s="225"/>
      <c r="AA10" s="225"/>
    </row>
    <row r="11" spans="1:28" s="84" customFormat="1" ht="43.5" customHeight="1">
      <c r="A11" s="77">
        <v>1</v>
      </c>
      <c r="B11" s="22"/>
      <c r="C11" s="132"/>
      <c r="D11" s="42" t="s">
        <v>175</v>
      </c>
      <c r="E11" s="43" t="s">
        <v>80</v>
      </c>
      <c r="F11" s="44" t="s">
        <v>8</v>
      </c>
      <c r="G11" s="286" t="s">
        <v>163</v>
      </c>
      <c r="H11" s="43" t="s">
        <v>74</v>
      </c>
      <c r="I11" s="44" t="s">
        <v>63</v>
      </c>
      <c r="J11" s="44" t="s">
        <v>64</v>
      </c>
      <c r="K11" s="133" t="s">
        <v>60</v>
      </c>
      <c r="L11" s="81">
        <v>127.5</v>
      </c>
      <c r="M11" s="103">
        <f>L11/2</f>
        <v>63.75</v>
      </c>
      <c r="N11" s="80">
        <f>RANK(M11,M$11:M$16,0)</f>
        <v>1</v>
      </c>
      <c r="O11" s="79"/>
      <c r="P11" s="81">
        <v>6.9</v>
      </c>
      <c r="Q11" s="81">
        <v>7</v>
      </c>
      <c r="R11" s="81">
        <v>7</v>
      </c>
      <c r="S11" s="81">
        <f>P11+Q11+R11*2</f>
        <v>27.9</v>
      </c>
      <c r="T11" s="103">
        <f>S11/0.4</f>
        <v>69.749999999999986</v>
      </c>
      <c r="U11" s="80">
        <f>RANK(T11,T$11:T$16,0)</f>
        <v>2</v>
      </c>
      <c r="V11" s="82"/>
      <c r="W11" s="82"/>
      <c r="X11" s="81">
        <f>L11+S11</f>
        <v>155.4</v>
      </c>
      <c r="Y11" s="83"/>
      <c r="Z11" s="103">
        <f>(M11+T11)/2-IF($V11=1,0.5,IF($V11=2,1.5,0))</f>
        <v>66.75</v>
      </c>
      <c r="AA11" s="101" t="s">
        <v>47</v>
      </c>
    </row>
    <row r="12" spans="1:28" s="84" customFormat="1" ht="43.5" customHeight="1">
      <c r="A12" s="77">
        <v>2</v>
      </c>
      <c r="B12" s="292"/>
      <c r="C12" s="292"/>
      <c r="D12" s="42" t="s">
        <v>186</v>
      </c>
      <c r="E12" s="43" t="s">
        <v>96</v>
      </c>
      <c r="F12" s="44" t="s">
        <v>8</v>
      </c>
      <c r="G12" s="286" t="s">
        <v>177</v>
      </c>
      <c r="H12" s="43" t="s">
        <v>98</v>
      </c>
      <c r="I12" s="44" t="s">
        <v>63</v>
      </c>
      <c r="J12" s="44" t="s">
        <v>64</v>
      </c>
      <c r="K12" s="133" t="s">
        <v>60</v>
      </c>
      <c r="L12" s="81">
        <v>126</v>
      </c>
      <c r="M12" s="103">
        <f>L12/2</f>
        <v>63</v>
      </c>
      <c r="N12" s="80">
        <f>RANK(M12,M$11:M$16,0)</f>
        <v>3</v>
      </c>
      <c r="O12" s="79"/>
      <c r="P12" s="81">
        <v>7</v>
      </c>
      <c r="Q12" s="81">
        <v>7</v>
      </c>
      <c r="R12" s="81">
        <v>7</v>
      </c>
      <c r="S12" s="81">
        <f>P12+Q12+R12*2</f>
        <v>28</v>
      </c>
      <c r="T12" s="103">
        <f>S12/0.4</f>
        <v>70</v>
      </c>
      <c r="U12" s="80">
        <f>RANK(T12,T$11:T$16,0)</f>
        <v>1</v>
      </c>
      <c r="V12" s="82"/>
      <c r="W12" s="82"/>
      <c r="X12" s="81">
        <f>L12+S12</f>
        <v>154</v>
      </c>
      <c r="Y12" s="83"/>
      <c r="Z12" s="103">
        <f>(M12+T12)/2-IF($V12=1,0.5,IF($V12=2,1.5,0))</f>
        <v>66.5</v>
      </c>
      <c r="AA12" s="101" t="s">
        <v>37</v>
      </c>
    </row>
    <row r="13" spans="1:28" s="84" customFormat="1" ht="43.5" customHeight="1">
      <c r="A13" s="77">
        <v>3</v>
      </c>
      <c r="B13" s="15"/>
      <c r="C13" s="16"/>
      <c r="D13" s="42" t="s">
        <v>178</v>
      </c>
      <c r="E13" s="43" t="s">
        <v>179</v>
      </c>
      <c r="F13" s="44" t="s">
        <v>8</v>
      </c>
      <c r="G13" s="286" t="s">
        <v>180</v>
      </c>
      <c r="H13" s="43" t="s">
        <v>181</v>
      </c>
      <c r="I13" s="44" t="s">
        <v>64</v>
      </c>
      <c r="J13" s="44" t="s">
        <v>46</v>
      </c>
      <c r="K13" s="133" t="s">
        <v>60</v>
      </c>
      <c r="L13" s="81">
        <v>127.5</v>
      </c>
      <c r="M13" s="103">
        <f>L13/2</f>
        <v>63.75</v>
      </c>
      <c r="N13" s="80">
        <f>RANK(M13,M$11:M$16,0)</f>
        <v>1</v>
      </c>
      <c r="O13" s="79"/>
      <c r="P13" s="81">
        <v>6.6</v>
      </c>
      <c r="Q13" s="81">
        <v>6.7</v>
      </c>
      <c r="R13" s="81">
        <v>6.6</v>
      </c>
      <c r="S13" s="81">
        <f>P13+Q13+R13*2</f>
        <v>26.5</v>
      </c>
      <c r="T13" s="103">
        <f>S13/0.4</f>
        <v>66.25</v>
      </c>
      <c r="U13" s="80">
        <f>RANK(T13,T$11:T$16,0)</f>
        <v>4</v>
      </c>
      <c r="V13" s="82"/>
      <c r="W13" s="82"/>
      <c r="X13" s="81">
        <f>L13+S13</f>
        <v>154</v>
      </c>
      <c r="Y13" s="83"/>
      <c r="Z13" s="103">
        <f>(M13+T13)/2-IF($V13=1,0.5,IF($V13=2,1.5,0))</f>
        <v>65</v>
      </c>
      <c r="AA13" s="101" t="s">
        <v>37</v>
      </c>
    </row>
    <row r="14" spans="1:28" s="84" customFormat="1" ht="43.5" customHeight="1">
      <c r="A14" s="77">
        <v>4</v>
      </c>
      <c r="B14" s="15"/>
      <c r="C14" s="16"/>
      <c r="D14" s="42" t="s">
        <v>176</v>
      </c>
      <c r="E14" s="43" t="s">
        <v>81</v>
      </c>
      <c r="F14" s="44" t="s">
        <v>8</v>
      </c>
      <c r="G14" s="286" t="s">
        <v>177</v>
      </c>
      <c r="H14" s="43" t="s">
        <v>98</v>
      </c>
      <c r="I14" s="44" t="s">
        <v>63</v>
      </c>
      <c r="J14" s="44" t="s">
        <v>62</v>
      </c>
      <c r="K14" s="133" t="s">
        <v>60</v>
      </c>
      <c r="L14" s="81">
        <v>121</v>
      </c>
      <c r="M14" s="103">
        <f>L14/2</f>
        <v>60.5</v>
      </c>
      <c r="N14" s="80">
        <f>RANK(M14,M$11:M$16,0)</f>
        <v>4</v>
      </c>
      <c r="O14" s="79"/>
      <c r="P14" s="81">
        <v>6.6</v>
      </c>
      <c r="Q14" s="81">
        <v>6.6</v>
      </c>
      <c r="R14" s="81">
        <v>6.7</v>
      </c>
      <c r="S14" s="81">
        <f>P14+Q14+R14*2</f>
        <v>26.6</v>
      </c>
      <c r="T14" s="103">
        <f>S14/0.4</f>
        <v>66.5</v>
      </c>
      <c r="U14" s="80">
        <f>RANK(T14,T$11:T$16,0)</f>
        <v>3</v>
      </c>
      <c r="V14" s="82"/>
      <c r="W14" s="82"/>
      <c r="X14" s="81">
        <f>L14+S14</f>
        <v>147.6</v>
      </c>
      <c r="Y14" s="83"/>
      <c r="Z14" s="103">
        <f>(M14+T14)/2-IF($V14=1,0.5,IF($V14=2,1.5,0))</f>
        <v>63.5</v>
      </c>
      <c r="AA14" s="101" t="s">
        <v>47</v>
      </c>
    </row>
    <row r="15" spans="1:28" s="84" customFormat="1" ht="43.5" customHeight="1">
      <c r="A15" s="77">
        <v>5</v>
      </c>
      <c r="B15" s="15"/>
      <c r="C15" s="16"/>
      <c r="D15" s="42" t="s">
        <v>183</v>
      </c>
      <c r="E15" s="43" t="s">
        <v>184</v>
      </c>
      <c r="F15" s="44" t="s">
        <v>8</v>
      </c>
      <c r="G15" s="286" t="s">
        <v>185</v>
      </c>
      <c r="H15" s="43" t="s">
        <v>88</v>
      </c>
      <c r="I15" s="44" t="s">
        <v>65</v>
      </c>
      <c r="J15" s="44" t="s">
        <v>64</v>
      </c>
      <c r="K15" s="133" t="s">
        <v>60</v>
      </c>
      <c r="L15" s="81">
        <v>117</v>
      </c>
      <c r="M15" s="103">
        <f>L15/2</f>
        <v>58.5</v>
      </c>
      <c r="N15" s="80">
        <f>RANK(M15,M$11:M$16,0)</f>
        <v>5</v>
      </c>
      <c r="O15" s="79"/>
      <c r="P15" s="81">
        <v>6.2</v>
      </c>
      <c r="Q15" s="81">
        <v>6.1</v>
      </c>
      <c r="R15" s="81">
        <v>6.3</v>
      </c>
      <c r="S15" s="81">
        <f>P15+Q15+R15*2</f>
        <v>24.9</v>
      </c>
      <c r="T15" s="103">
        <f>S15/0.4</f>
        <v>62.249999999999993</v>
      </c>
      <c r="U15" s="80">
        <f>RANK(T15,T$11:T$16,0)</f>
        <v>5</v>
      </c>
      <c r="V15" s="82">
        <v>1</v>
      </c>
      <c r="W15" s="82"/>
      <c r="X15" s="81">
        <f>L15+S15</f>
        <v>141.9</v>
      </c>
      <c r="Y15" s="83"/>
      <c r="Z15" s="103">
        <f>(M15+T15)/2-IF($V15=1,0.5,IF($V15=2,1.5,0))</f>
        <v>59.875</v>
      </c>
      <c r="AA15" s="101" t="s">
        <v>37</v>
      </c>
    </row>
    <row r="16" spans="1:28" s="84" customFormat="1" ht="43.5" customHeight="1">
      <c r="A16" s="77">
        <v>6</v>
      </c>
      <c r="B16" s="15"/>
      <c r="C16" s="16"/>
      <c r="D16" s="42" t="s">
        <v>182</v>
      </c>
      <c r="E16" s="43" t="s">
        <v>97</v>
      </c>
      <c r="F16" s="44" t="s">
        <v>8</v>
      </c>
      <c r="G16" s="286" t="s">
        <v>122</v>
      </c>
      <c r="H16" s="43" t="s">
        <v>77</v>
      </c>
      <c r="I16" s="44" t="s">
        <v>63</v>
      </c>
      <c r="J16" s="44" t="s">
        <v>62</v>
      </c>
      <c r="K16" s="133" t="s">
        <v>60</v>
      </c>
      <c r="L16" s="81">
        <v>113</v>
      </c>
      <c r="M16" s="103">
        <f>L16/2</f>
        <v>56.5</v>
      </c>
      <c r="N16" s="80">
        <f>RANK(M16,M$11:M$16,0)</f>
        <v>6</v>
      </c>
      <c r="O16" s="79"/>
      <c r="P16" s="81">
        <v>6.2</v>
      </c>
      <c r="Q16" s="81">
        <v>6.1</v>
      </c>
      <c r="R16" s="81">
        <v>6.2</v>
      </c>
      <c r="S16" s="81">
        <f>P16+Q16+R16*2</f>
        <v>24.700000000000003</v>
      </c>
      <c r="T16" s="103">
        <f>S16/0.4</f>
        <v>61.750000000000007</v>
      </c>
      <c r="U16" s="80">
        <f>RANK(T16,T$11:T$16,0)</f>
        <v>6</v>
      </c>
      <c r="V16" s="82"/>
      <c r="W16" s="82"/>
      <c r="X16" s="81">
        <f>L16+S16</f>
        <v>137.69999999999999</v>
      </c>
      <c r="Y16" s="83"/>
      <c r="Z16" s="103">
        <f>(M16+T16)/2-IF($V16=1,0.5,IF($V16=2,1.5,0))</f>
        <v>59.125</v>
      </c>
      <c r="AA16" s="101" t="s">
        <v>47</v>
      </c>
    </row>
    <row r="17" spans="1:44" s="84" customFormat="1" ht="13.5" customHeight="1">
      <c r="A17" s="85"/>
      <c r="B17" s="22"/>
      <c r="C17" s="22"/>
      <c r="D17" s="86"/>
      <c r="E17" s="87"/>
      <c r="F17" s="88"/>
      <c r="G17" s="89"/>
      <c r="H17" s="90"/>
      <c r="I17" s="91"/>
      <c r="J17" s="92"/>
      <c r="K17" s="90"/>
      <c r="L17" s="93"/>
      <c r="M17" s="94"/>
      <c r="N17" s="95"/>
      <c r="O17" s="93"/>
      <c r="P17" s="94"/>
      <c r="Q17" s="95"/>
      <c r="R17" s="93"/>
      <c r="S17" s="93"/>
      <c r="T17" s="94"/>
      <c r="U17" s="95"/>
      <c r="V17" s="96"/>
      <c r="W17" s="96"/>
      <c r="X17" s="93"/>
      <c r="Y17" s="97"/>
      <c r="Z17" s="94"/>
      <c r="AA17" s="98"/>
    </row>
    <row r="18" spans="1:44" s="40" customFormat="1" ht="33" customHeight="1">
      <c r="A18" s="1"/>
      <c r="B18" s="1"/>
      <c r="C18" s="1"/>
      <c r="D18" s="1" t="s">
        <v>12</v>
      </c>
      <c r="E18" s="1"/>
      <c r="F18" s="1"/>
      <c r="G18" s="1"/>
      <c r="H18" s="36"/>
      <c r="I18" s="37"/>
      <c r="J18" s="36"/>
      <c r="K18" s="38" t="s">
        <v>49</v>
      </c>
      <c r="L18" s="39"/>
      <c r="N18" s="1"/>
      <c r="O18" s="39"/>
      <c r="Q18" s="1"/>
      <c r="R18" s="39"/>
      <c r="T18" s="1"/>
      <c r="U18" s="1"/>
      <c r="V18" s="1"/>
      <c r="W18" s="1"/>
      <c r="X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40" customFormat="1">
      <c r="A19" s="1"/>
      <c r="B19" s="1"/>
      <c r="C19" s="1"/>
      <c r="D19" s="1"/>
      <c r="E19" s="1"/>
      <c r="F19" s="1"/>
      <c r="G19" s="1"/>
      <c r="H19" s="36"/>
      <c r="I19" s="37"/>
      <c r="J19" s="36"/>
      <c r="K19" s="38"/>
      <c r="L19" s="39"/>
      <c r="N19" s="1"/>
      <c r="O19" s="39"/>
      <c r="Q19" s="1"/>
      <c r="R19" s="39"/>
      <c r="T19" s="1"/>
      <c r="U19" s="1"/>
      <c r="V19" s="1"/>
      <c r="W19" s="1"/>
      <c r="X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1" customFormat="1" ht="33" customHeight="1">
      <c r="D20" s="1" t="s">
        <v>9</v>
      </c>
      <c r="K20" s="38" t="s">
        <v>102</v>
      </c>
      <c r="L20" s="39"/>
      <c r="M20" s="40"/>
      <c r="O20" s="39"/>
      <c r="P20" s="40"/>
      <c r="R20" s="39"/>
      <c r="S20" s="40"/>
      <c r="Y20" s="40"/>
    </row>
    <row r="21" spans="1:44">
      <c r="L21" s="37"/>
      <c r="M21" s="36"/>
      <c r="O21" s="65"/>
      <c r="P21" s="65"/>
      <c r="R21" s="65"/>
      <c r="S21" s="65"/>
      <c r="T21" s="65"/>
      <c r="Z21" s="65"/>
    </row>
    <row r="22" spans="1:44">
      <c r="K22" s="36"/>
      <c r="L22" s="37"/>
      <c r="M22" s="36"/>
      <c r="O22" s="65"/>
      <c r="P22" s="65"/>
      <c r="R22" s="65"/>
      <c r="S22" s="65"/>
      <c r="T22" s="65"/>
      <c r="Z22" s="65"/>
    </row>
  </sheetData>
  <protectedRanges>
    <protectedRange sqref="K18:K20" name="Диапазон1_3_1_1_3_11_1_1_3_1_1_2_1_3_3_1_1_4_1_1_2"/>
  </protectedRanges>
  <sortState ref="A11:AR16">
    <sortCondition descending="1" ref="Z11:Z16"/>
  </sortState>
  <mergeCells count="27">
    <mergeCell ref="A6:AB6"/>
    <mergeCell ref="V8:V10"/>
    <mergeCell ref="W8:W10"/>
    <mergeCell ref="X8:X10"/>
    <mergeCell ref="Y8:Y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A8:A10"/>
    <mergeCell ref="A1:AA1"/>
    <mergeCell ref="A2:AA2"/>
    <mergeCell ref="A3:AA3"/>
    <mergeCell ref="A4:AA4"/>
    <mergeCell ref="A5:AA5"/>
    <mergeCell ref="J8:J10"/>
    <mergeCell ref="B8:B10"/>
    <mergeCell ref="C8:C10"/>
    <mergeCell ref="D8:D10"/>
    <mergeCell ref="E8:E10"/>
    <mergeCell ref="F8:F10"/>
  </mergeCells>
  <pageMargins left="0.19685039370078741" right="0.15748031496062992" top="0.23622047244094491" bottom="0.15748031496062992" header="0.23622047244094491" footer="0.15748031496062992"/>
  <pageSetup paperSize="9" scale="51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3"/>
  <sheetViews>
    <sheetView view="pageBreakPreview" zoomScale="80" zoomScaleSheetLayoutView="80" workbookViewId="0">
      <selection activeCell="A13" sqref="A13"/>
    </sheetView>
  </sheetViews>
  <sheetFormatPr defaultColWidth="9.140625" defaultRowHeight="12.75"/>
  <cols>
    <col min="1" max="1" width="4.85546875" style="1" customWidth="1"/>
    <col min="2" max="2" width="4.7109375" style="1" hidden="1" customWidth="1"/>
    <col min="3" max="3" width="4.85546875" style="1" hidden="1" customWidth="1"/>
    <col min="4" max="4" width="19.140625" style="1" customWidth="1"/>
    <col min="5" max="5" width="9" style="1" hidden="1" customWidth="1"/>
    <col min="6" max="6" width="5" style="1" customWidth="1"/>
    <col min="7" max="7" width="30.85546875" style="1" customWidth="1"/>
    <col min="8" max="8" width="9.28515625" style="1" customWidth="1"/>
    <col min="9" max="9" width="15.42578125" style="1" customWidth="1"/>
    <col min="10" max="10" width="11.85546875" style="1" hidden="1" customWidth="1"/>
    <col min="11" max="11" width="19.140625" style="1" customWidth="1"/>
    <col min="12" max="12" width="6.140625" style="39" customWidth="1"/>
    <col min="13" max="13" width="9.140625" style="40" customWidth="1"/>
    <col min="14" max="14" width="3.7109375" style="1" customWidth="1"/>
    <col min="15" max="15" width="6.28515625" style="39" customWidth="1"/>
    <col min="16" max="16" width="8.85546875" style="40" customWidth="1"/>
    <col min="17" max="17" width="3.7109375" style="1" customWidth="1"/>
    <col min="18" max="18" width="6.28515625" style="39" customWidth="1"/>
    <col min="19" max="19" width="9.140625" style="40" customWidth="1"/>
    <col min="20" max="20" width="3.7109375" style="1" customWidth="1"/>
    <col min="21" max="22" width="4.85546875" style="1" customWidth="1"/>
    <col min="23" max="23" width="6.42578125" style="1" customWidth="1"/>
    <col min="24" max="24" width="6.28515625" style="1" hidden="1" customWidth="1"/>
    <col min="25" max="25" width="8.7109375" style="40" customWidth="1"/>
    <col min="26" max="26" width="7.5703125" style="1" customWidth="1"/>
    <col min="27" max="16384" width="9.140625" style="1"/>
  </cols>
  <sheetData>
    <row r="1" spans="1:44" ht="49.5" customHeight="1">
      <c r="A1" s="184" t="s">
        <v>187</v>
      </c>
      <c r="B1" s="184"/>
      <c r="C1" s="18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44" s="52" customFormat="1" ht="15.95" customHeight="1">
      <c r="A2" s="201" t="s">
        <v>13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44" s="2" customFormat="1" ht="15.95" customHeight="1">
      <c r="A3" s="202" t="s">
        <v>24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</row>
    <row r="4" spans="1:44" s="3" customFormat="1" ht="20.25" customHeight="1">
      <c r="A4" s="235" t="s">
        <v>58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</row>
    <row r="5" spans="1:44" s="4" customFormat="1" ht="19.149999999999999" customHeight="1">
      <c r="A5" s="239" t="s">
        <v>231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</row>
    <row r="6" spans="1:44" s="4" customFormat="1" ht="19.14999999999999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44" s="6" customFormat="1" ht="15" customHeight="1">
      <c r="A7" s="47" t="s">
        <v>59</v>
      </c>
      <c r="D7" s="7"/>
      <c r="E7" s="7"/>
      <c r="F7" s="7"/>
      <c r="G7" s="7"/>
      <c r="H7" s="7"/>
      <c r="I7" s="8"/>
      <c r="J7" s="8"/>
      <c r="L7" s="48"/>
      <c r="M7" s="9"/>
      <c r="O7" s="48"/>
      <c r="P7" s="9"/>
      <c r="R7" s="48"/>
      <c r="S7" s="9"/>
      <c r="Y7" s="49"/>
      <c r="Z7" s="277" t="s">
        <v>115</v>
      </c>
    </row>
    <row r="8" spans="1:44" s="10" customFormat="1" ht="20.100000000000001" customHeight="1">
      <c r="A8" s="193" t="s">
        <v>23</v>
      </c>
      <c r="B8" s="190" t="s">
        <v>2</v>
      </c>
      <c r="C8" s="190"/>
      <c r="D8" s="191" t="s">
        <v>103</v>
      </c>
      <c r="E8" s="191" t="s">
        <v>3</v>
      </c>
      <c r="F8" s="193" t="s">
        <v>11</v>
      </c>
      <c r="G8" s="191" t="s">
        <v>104</v>
      </c>
      <c r="H8" s="191" t="s">
        <v>3</v>
      </c>
      <c r="I8" s="191" t="s">
        <v>4</v>
      </c>
      <c r="J8" s="207" t="s">
        <v>5</v>
      </c>
      <c r="K8" s="191" t="s">
        <v>6</v>
      </c>
      <c r="L8" s="192" t="s">
        <v>94</v>
      </c>
      <c r="M8" s="192"/>
      <c r="N8" s="192"/>
      <c r="O8" s="192" t="s">
        <v>14</v>
      </c>
      <c r="P8" s="192"/>
      <c r="Q8" s="192"/>
      <c r="R8" s="192" t="s">
        <v>48</v>
      </c>
      <c r="S8" s="192"/>
      <c r="T8" s="192"/>
      <c r="U8" s="190" t="s">
        <v>15</v>
      </c>
      <c r="V8" s="190" t="s">
        <v>16</v>
      </c>
      <c r="W8" s="193" t="s">
        <v>17</v>
      </c>
      <c r="X8" s="194" t="s">
        <v>18</v>
      </c>
      <c r="Y8" s="237" t="s">
        <v>19</v>
      </c>
      <c r="Z8" s="191" t="s">
        <v>20</v>
      </c>
    </row>
    <row r="9" spans="1:44" s="10" customFormat="1" ht="39.950000000000003" customHeight="1">
      <c r="A9" s="193"/>
      <c r="B9" s="190"/>
      <c r="C9" s="190"/>
      <c r="D9" s="191"/>
      <c r="E9" s="191"/>
      <c r="F9" s="193"/>
      <c r="G9" s="191"/>
      <c r="H9" s="191"/>
      <c r="I9" s="191"/>
      <c r="J9" s="208"/>
      <c r="K9" s="191"/>
      <c r="L9" s="11" t="s">
        <v>21</v>
      </c>
      <c r="M9" s="12" t="s">
        <v>22</v>
      </c>
      <c r="N9" s="13" t="s">
        <v>23</v>
      </c>
      <c r="O9" s="11" t="s">
        <v>21</v>
      </c>
      <c r="P9" s="12" t="s">
        <v>22</v>
      </c>
      <c r="Q9" s="13" t="s">
        <v>23</v>
      </c>
      <c r="R9" s="11" t="s">
        <v>21</v>
      </c>
      <c r="S9" s="12" t="s">
        <v>22</v>
      </c>
      <c r="T9" s="13" t="s">
        <v>23</v>
      </c>
      <c r="U9" s="190"/>
      <c r="V9" s="190"/>
      <c r="W9" s="193"/>
      <c r="X9" s="194"/>
      <c r="Y9" s="238"/>
      <c r="Z9" s="191"/>
    </row>
    <row r="10" spans="1:44" s="10" customFormat="1" ht="60.6" customHeight="1">
      <c r="A10" s="14">
        <v>1</v>
      </c>
      <c r="B10" s="15"/>
      <c r="C10" s="15"/>
      <c r="D10" s="42" t="s">
        <v>178</v>
      </c>
      <c r="E10" s="43" t="s">
        <v>179</v>
      </c>
      <c r="F10" s="44" t="s">
        <v>8</v>
      </c>
      <c r="G10" s="286" t="s">
        <v>193</v>
      </c>
      <c r="H10" s="43" t="s">
        <v>95</v>
      </c>
      <c r="I10" s="44" t="s">
        <v>82</v>
      </c>
      <c r="J10" s="44" t="s">
        <v>46</v>
      </c>
      <c r="K10" s="133" t="s">
        <v>60</v>
      </c>
      <c r="L10" s="46">
        <v>188</v>
      </c>
      <c r="M10" s="45">
        <f>L10/3-IF($U10=1,0.5,IF($U10=2,1.5,0))</f>
        <v>62.666666666666664</v>
      </c>
      <c r="N10" s="140">
        <f>RANK(M10,M$10:M$12,0)</f>
        <v>1</v>
      </c>
      <c r="O10" s="46">
        <v>186.5</v>
      </c>
      <c r="P10" s="45">
        <f>O10/3-IF($U10=1,0.5,IF($U10=2,1.5,0))</f>
        <v>62.166666666666664</v>
      </c>
      <c r="Q10" s="140">
        <f>RANK(P10,P$10:P$12,0)</f>
        <v>1</v>
      </c>
      <c r="R10" s="46">
        <v>193</v>
      </c>
      <c r="S10" s="45">
        <f>R10/3-IF($U10=1,0.5,IF($U10=2,1.5,0))</f>
        <v>64.333333333333329</v>
      </c>
      <c r="T10" s="140">
        <f>RANK(S10,S$10:S$12,0)</f>
        <v>1</v>
      </c>
      <c r="U10" s="19"/>
      <c r="V10" s="20"/>
      <c r="W10" s="46">
        <f>L10+O10+R10</f>
        <v>567.5</v>
      </c>
      <c r="X10" s="20"/>
      <c r="Y10" s="45">
        <f>ROUND(SUM(M10,P10,S10)/3,3)</f>
        <v>63.055999999999997</v>
      </c>
      <c r="Z10" s="54" t="s">
        <v>47</v>
      </c>
    </row>
    <row r="11" spans="1:44" s="10" customFormat="1" ht="60.6" customHeight="1">
      <c r="A11" s="14">
        <v>2</v>
      </c>
      <c r="B11" s="15"/>
      <c r="C11" s="15"/>
      <c r="D11" s="42" t="s">
        <v>198</v>
      </c>
      <c r="E11" s="43" t="s">
        <v>199</v>
      </c>
      <c r="F11" s="44" t="s">
        <v>56</v>
      </c>
      <c r="G11" s="286" t="s">
        <v>190</v>
      </c>
      <c r="H11" s="43" t="s">
        <v>191</v>
      </c>
      <c r="I11" s="44" t="s">
        <v>192</v>
      </c>
      <c r="J11" s="44" t="s">
        <v>62</v>
      </c>
      <c r="K11" s="133" t="s">
        <v>60</v>
      </c>
      <c r="L11" s="46">
        <v>178.5</v>
      </c>
      <c r="M11" s="45">
        <f>L11/3-IF($U11=1,0.5,IF($U11=2,1.5,0))</f>
        <v>59</v>
      </c>
      <c r="N11" s="140">
        <f>RANK(M11,M$10:M$12,0)</f>
        <v>2</v>
      </c>
      <c r="O11" s="46">
        <v>184.5</v>
      </c>
      <c r="P11" s="45">
        <f>O11/3-IF($U11=1,0.5,IF($U11=2,1.5,0))</f>
        <v>61</v>
      </c>
      <c r="Q11" s="140">
        <f>RANK(P11,P$10:P$12,0)</f>
        <v>2</v>
      </c>
      <c r="R11" s="46">
        <v>188.5</v>
      </c>
      <c r="S11" s="45">
        <f>R11/3-IF($U11=1,0.5,IF($U11=2,1.5,0))</f>
        <v>62.333333333333336</v>
      </c>
      <c r="T11" s="140">
        <f>RANK(S11,S$10:S$12,0)</f>
        <v>2</v>
      </c>
      <c r="U11" s="19">
        <v>1</v>
      </c>
      <c r="V11" s="20"/>
      <c r="W11" s="46">
        <f>L11+O11+R11</f>
        <v>551.5</v>
      </c>
      <c r="X11" s="20"/>
      <c r="Y11" s="45">
        <f>ROUND(SUM(M11,P11,S11)/3,3)</f>
        <v>60.777999999999999</v>
      </c>
      <c r="Z11" s="54" t="s">
        <v>47</v>
      </c>
    </row>
    <row r="12" spans="1:44" s="10" customFormat="1" ht="60.6" customHeight="1">
      <c r="A12" s="14">
        <v>3</v>
      </c>
      <c r="B12" s="15"/>
      <c r="C12" s="15"/>
      <c r="D12" s="42" t="s">
        <v>188</v>
      </c>
      <c r="E12" s="43" t="s">
        <v>189</v>
      </c>
      <c r="F12" s="44">
        <v>2</v>
      </c>
      <c r="G12" s="286" t="s">
        <v>190</v>
      </c>
      <c r="H12" s="43" t="s">
        <v>191</v>
      </c>
      <c r="I12" s="44" t="s">
        <v>192</v>
      </c>
      <c r="J12" s="44" t="s">
        <v>46</v>
      </c>
      <c r="K12" s="133" t="s">
        <v>60</v>
      </c>
      <c r="L12" s="46">
        <v>173</v>
      </c>
      <c r="M12" s="45">
        <f>L12/3-IF($U12=1,0.5,IF($U12=2,1.5,0))</f>
        <v>57.666666666666664</v>
      </c>
      <c r="N12" s="140">
        <f>RANK(M12,M$10:M$12,0)</f>
        <v>3</v>
      </c>
      <c r="O12" s="46">
        <v>176.5</v>
      </c>
      <c r="P12" s="45">
        <f>O12/3-IF($U12=1,0.5,IF($U12=2,1.5,0))</f>
        <v>58.833333333333336</v>
      </c>
      <c r="Q12" s="140">
        <f>RANK(P12,P$10:P$12,0)</f>
        <v>3</v>
      </c>
      <c r="R12" s="46">
        <v>182</v>
      </c>
      <c r="S12" s="45">
        <f>R12/3-IF($U12=1,0.5,IF($U12=2,1.5,0))</f>
        <v>60.666666666666664</v>
      </c>
      <c r="T12" s="140">
        <f>RANK(S12,S$10:S$12,0)</f>
        <v>3</v>
      </c>
      <c r="U12" s="19"/>
      <c r="V12" s="20"/>
      <c r="W12" s="46">
        <f>L12+O12+R12</f>
        <v>531.5</v>
      </c>
      <c r="X12" s="20"/>
      <c r="Y12" s="45">
        <f>ROUND(SUM(M12,P12,S12)/3,3)</f>
        <v>59.055999999999997</v>
      </c>
      <c r="Z12" s="54" t="s">
        <v>47</v>
      </c>
    </row>
    <row r="13" spans="1:44" s="10" customFormat="1" ht="39" customHeight="1">
      <c r="A13" s="21"/>
      <c r="B13" s="22"/>
      <c r="C13" s="22"/>
      <c r="D13" s="134"/>
      <c r="E13" s="135"/>
      <c r="F13" s="136"/>
      <c r="G13" s="137"/>
      <c r="H13" s="135"/>
      <c r="I13" s="136"/>
      <c r="J13" s="136"/>
      <c r="K13" s="138"/>
      <c r="L13" s="30"/>
      <c r="M13" s="31"/>
      <c r="N13" s="32"/>
      <c r="O13" s="30"/>
      <c r="P13" s="31"/>
      <c r="Q13" s="32"/>
      <c r="R13" s="30"/>
      <c r="S13" s="31"/>
      <c r="T13" s="32"/>
      <c r="U13" s="33"/>
      <c r="V13" s="34"/>
      <c r="W13" s="30"/>
      <c r="X13" s="34"/>
      <c r="Y13" s="31"/>
      <c r="Z13" s="139"/>
    </row>
    <row r="14" spans="1:44" s="64" customFormat="1" ht="33" customHeight="1">
      <c r="A14" s="59"/>
      <c r="B14" s="59"/>
      <c r="C14" s="59"/>
      <c r="D14" s="59" t="s">
        <v>12</v>
      </c>
      <c r="E14" s="59"/>
      <c r="F14" s="59"/>
      <c r="G14" s="59"/>
      <c r="H14" s="60"/>
      <c r="I14" s="61"/>
      <c r="J14" s="60"/>
      <c r="K14" s="62" t="s">
        <v>49</v>
      </c>
      <c r="L14" s="63"/>
      <c r="N14" s="59"/>
      <c r="O14" s="63"/>
      <c r="Q14" s="59"/>
      <c r="R14" s="63"/>
      <c r="T14" s="59"/>
      <c r="U14" s="59"/>
      <c r="V14" s="59"/>
      <c r="W14" s="59"/>
      <c r="X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</row>
    <row r="15" spans="1:44" s="64" customFormat="1" ht="15">
      <c r="A15" s="59"/>
      <c r="B15" s="59"/>
      <c r="C15" s="59"/>
      <c r="D15" s="59"/>
      <c r="E15" s="59"/>
      <c r="F15" s="59"/>
      <c r="G15" s="59"/>
      <c r="H15" s="60"/>
      <c r="I15" s="61"/>
      <c r="J15" s="60"/>
      <c r="K15" s="62"/>
      <c r="L15" s="63"/>
      <c r="N15" s="59"/>
      <c r="O15" s="63"/>
      <c r="Q15" s="59"/>
      <c r="R15" s="63"/>
      <c r="T15" s="59"/>
      <c r="U15" s="59"/>
      <c r="V15" s="59"/>
      <c r="W15" s="59"/>
      <c r="X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s="59" customFormat="1" ht="33" customHeight="1">
      <c r="D16" s="59" t="s">
        <v>9</v>
      </c>
      <c r="K16" s="62" t="s">
        <v>53</v>
      </c>
      <c r="L16" s="63"/>
      <c r="M16" s="64"/>
      <c r="O16" s="63"/>
      <c r="P16" s="64"/>
      <c r="R16" s="63"/>
      <c r="S16" s="64"/>
      <c r="Y16" s="64"/>
    </row>
    <row r="28" spans="11:20">
      <c r="T28" s="40"/>
    </row>
    <row r="29" spans="11:20">
      <c r="T29" s="40"/>
    </row>
    <row r="30" spans="11:20">
      <c r="T30" s="40"/>
    </row>
    <row r="31" spans="11:20">
      <c r="K31" s="41"/>
      <c r="T31" s="40"/>
    </row>
    <row r="32" spans="11:20">
      <c r="K32" s="41"/>
      <c r="T32" s="40"/>
    </row>
    <row r="33" spans="11:20">
      <c r="K33" s="41"/>
      <c r="T33" s="40"/>
    </row>
    <row r="34" spans="11:20">
      <c r="K34" s="41"/>
      <c r="T34" s="40"/>
    </row>
    <row r="35" spans="11:20">
      <c r="K35" s="41"/>
      <c r="T35" s="40"/>
    </row>
    <row r="36" spans="11:20">
      <c r="K36" s="41"/>
      <c r="T36" s="40"/>
    </row>
    <row r="37" spans="11:20">
      <c r="K37" s="41"/>
      <c r="T37" s="40"/>
    </row>
    <row r="38" spans="11:20">
      <c r="K38" s="41"/>
      <c r="T38" s="40"/>
    </row>
    <row r="39" spans="11:20">
      <c r="K39" s="41"/>
      <c r="T39" s="40"/>
    </row>
    <row r="40" spans="11:20">
      <c r="K40" s="41"/>
      <c r="T40" s="40"/>
    </row>
    <row r="41" spans="11:20">
      <c r="K41" s="41"/>
      <c r="T41" s="40"/>
    </row>
    <row r="42" spans="11:20">
      <c r="K42" s="41"/>
      <c r="T42" s="40"/>
    </row>
    <row r="43" spans="11:20">
      <c r="K43" s="41"/>
      <c r="T43" s="40"/>
    </row>
    <row r="44" spans="11:20">
      <c r="K44" s="41"/>
      <c r="T44" s="40"/>
    </row>
    <row r="45" spans="11:20">
      <c r="K45" s="41"/>
      <c r="T45" s="40"/>
    </row>
    <row r="46" spans="11:20">
      <c r="K46" s="41"/>
      <c r="T46" s="40"/>
    </row>
    <row r="47" spans="11:20">
      <c r="K47" s="41"/>
      <c r="T47" s="40"/>
    </row>
    <row r="48" spans="11:20">
      <c r="K48" s="41"/>
      <c r="T48" s="40"/>
    </row>
    <row r="49" spans="11:20">
      <c r="K49" s="41"/>
      <c r="T49" s="40"/>
    </row>
    <row r="50" spans="11:20">
      <c r="K50" s="41"/>
      <c r="T50" s="40"/>
    </row>
    <row r="51" spans="11:20">
      <c r="K51" s="41"/>
      <c r="T51" s="40"/>
    </row>
    <row r="52" spans="11:20">
      <c r="K52" s="41"/>
      <c r="T52" s="40"/>
    </row>
    <row r="53" spans="11:20">
      <c r="K53" s="41"/>
      <c r="T53" s="40"/>
    </row>
    <row r="54" spans="11:20">
      <c r="K54" s="41"/>
      <c r="T54" s="40"/>
    </row>
    <row r="55" spans="11:20">
      <c r="K55" s="41"/>
      <c r="T55" s="40"/>
    </row>
    <row r="56" spans="11:20">
      <c r="K56" s="41"/>
      <c r="T56" s="40"/>
    </row>
    <row r="57" spans="11:20">
      <c r="K57" s="41"/>
      <c r="T57" s="40"/>
    </row>
    <row r="58" spans="11:20">
      <c r="K58" s="41"/>
      <c r="T58" s="40"/>
    </row>
    <row r="59" spans="11:20">
      <c r="K59" s="41"/>
      <c r="T59" s="40"/>
    </row>
    <row r="60" spans="11:20">
      <c r="K60" s="41"/>
      <c r="T60" s="40"/>
    </row>
    <row r="61" spans="11:20">
      <c r="K61" s="41"/>
      <c r="T61" s="40"/>
    </row>
    <row r="62" spans="11:20">
      <c r="K62" s="41"/>
      <c r="T62" s="40"/>
    </row>
    <row r="63" spans="11:20">
      <c r="K63" s="41"/>
      <c r="T63" s="40"/>
    </row>
    <row r="64" spans="11:20">
      <c r="K64" s="41"/>
      <c r="T64" s="40"/>
    </row>
    <row r="65" spans="11:20">
      <c r="K65" s="41"/>
      <c r="T65" s="40"/>
    </row>
    <row r="66" spans="11:20">
      <c r="K66" s="41"/>
      <c r="T66" s="40"/>
    </row>
    <row r="67" spans="11:20">
      <c r="K67" s="41"/>
      <c r="T67" s="40"/>
    </row>
    <row r="68" spans="11:20">
      <c r="K68" s="41"/>
      <c r="T68" s="40"/>
    </row>
    <row r="69" spans="11:20">
      <c r="K69" s="41"/>
      <c r="T69" s="40"/>
    </row>
    <row r="70" spans="11:20">
      <c r="K70" s="41"/>
      <c r="T70" s="40"/>
    </row>
    <row r="71" spans="11:20">
      <c r="K71" s="41"/>
      <c r="T71" s="40"/>
    </row>
    <row r="72" spans="11:20">
      <c r="K72" s="41"/>
      <c r="T72" s="40"/>
    </row>
    <row r="73" spans="11:20">
      <c r="K73" s="41"/>
      <c r="T73" s="40"/>
    </row>
    <row r="74" spans="11:20">
      <c r="K74" s="41"/>
      <c r="T74" s="40"/>
    </row>
    <row r="75" spans="11:20">
      <c r="K75" s="41"/>
      <c r="T75" s="40"/>
    </row>
    <row r="76" spans="11:20">
      <c r="K76" s="41"/>
      <c r="T76" s="40"/>
    </row>
    <row r="77" spans="11:20">
      <c r="K77" s="41"/>
      <c r="T77" s="40"/>
    </row>
    <row r="78" spans="11:20">
      <c r="K78" s="41"/>
      <c r="T78" s="40"/>
    </row>
    <row r="79" spans="11:20">
      <c r="K79" s="41"/>
      <c r="T79" s="40"/>
    </row>
    <row r="80" spans="11:20">
      <c r="K80" s="41"/>
      <c r="T80" s="40"/>
    </row>
    <row r="81" spans="11:20">
      <c r="K81" s="41"/>
      <c r="T81" s="40"/>
    </row>
    <row r="82" spans="11:20">
      <c r="K82" s="41"/>
      <c r="T82" s="40"/>
    </row>
    <row r="83" spans="11:20">
      <c r="K83" s="41"/>
      <c r="T83" s="40"/>
    </row>
    <row r="84" spans="11:20">
      <c r="K84" s="41"/>
      <c r="T84" s="40"/>
    </row>
    <row r="85" spans="11:20">
      <c r="K85" s="41"/>
      <c r="T85" s="40"/>
    </row>
    <row r="86" spans="11:20">
      <c r="K86" s="41"/>
      <c r="T86" s="40"/>
    </row>
    <row r="87" spans="11:20">
      <c r="K87" s="41"/>
      <c r="T87" s="40"/>
    </row>
    <row r="88" spans="11:20">
      <c r="K88" s="41"/>
      <c r="T88" s="40"/>
    </row>
    <row r="89" spans="11:20">
      <c r="K89" s="41"/>
      <c r="T89" s="40"/>
    </row>
    <row r="90" spans="11:20">
      <c r="K90" s="41"/>
      <c r="T90" s="40"/>
    </row>
    <row r="91" spans="11:20">
      <c r="K91" s="41"/>
      <c r="T91" s="40"/>
    </row>
    <row r="92" spans="11:20">
      <c r="K92" s="41"/>
      <c r="T92" s="40"/>
    </row>
    <row r="93" spans="11:20">
      <c r="K93" s="41"/>
      <c r="T93" s="40"/>
    </row>
    <row r="94" spans="11:20">
      <c r="K94" s="41"/>
      <c r="T94" s="40"/>
    </row>
    <row r="95" spans="11:20">
      <c r="K95" s="41"/>
      <c r="T95" s="40"/>
    </row>
    <row r="96" spans="11:20">
      <c r="K96" s="41"/>
      <c r="T96" s="40"/>
    </row>
    <row r="97" spans="11:20">
      <c r="K97" s="41"/>
      <c r="T97" s="40"/>
    </row>
    <row r="98" spans="11:20">
      <c r="K98" s="41"/>
      <c r="T98" s="40"/>
    </row>
    <row r="99" spans="11:20">
      <c r="K99" s="41"/>
      <c r="T99" s="40"/>
    </row>
    <row r="100" spans="11:20">
      <c r="K100" s="41"/>
      <c r="T100" s="40"/>
    </row>
    <row r="101" spans="11:20">
      <c r="K101" s="41"/>
      <c r="T101" s="40"/>
    </row>
    <row r="102" spans="11:20">
      <c r="K102" s="41"/>
      <c r="T102" s="40"/>
    </row>
    <row r="103" spans="11:20">
      <c r="K103" s="41"/>
      <c r="T103" s="40"/>
    </row>
    <row r="104" spans="11:20">
      <c r="K104" s="41"/>
      <c r="T104" s="40"/>
    </row>
    <row r="105" spans="11:20">
      <c r="K105" s="41"/>
      <c r="T105" s="40"/>
    </row>
    <row r="106" spans="11:20">
      <c r="K106" s="41"/>
      <c r="T106" s="40"/>
    </row>
    <row r="107" spans="11:20">
      <c r="K107" s="41"/>
      <c r="T107" s="40"/>
    </row>
    <row r="108" spans="11:20">
      <c r="K108" s="41"/>
      <c r="T108" s="40"/>
    </row>
    <row r="109" spans="11:20">
      <c r="K109" s="41"/>
      <c r="T109" s="40"/>
    </row>
    <row r="110" spans="11:20">
      <c r="K110" s="41"/>
      <c r="T110" s="40"/>
    </row>
    <row r="111" spans="11:20">
      <c r="K111" s="41"/>
      <c r="T111" s="40"/>
    </row>
    <row r="112" spans="11:20">
      <c r="K112" s="41"/>
      <c r="T112" s="40"/>
    </row>
    <row r="113" spans="11:20">
      <c r="K113" s="41"/>
      <c r="T113" s="40"/>
    </row>
    <row r="114" spans="11:20">
      <c r="K114" s="41"/>
      <c r="T114" s="40"/>
    </row>
    <row r="115" spans="11:20">
      <c r="K115" s="41"/>
      <c r="T115" s="40"/>
    </row>
    <row r="116" spans="11:20">
      <c r="K116" s="41"/>
      <c r="T116" s="40"/>
    </row>
    <row r="117" spans="11:20">
      <c r="K117" s="41"/>
      <c r="T117" s="40"/>
    </row>
    <row r="118" spans="11:20">
      <c r="K118" s="41"/>
      <c r="T118" s="40"/>
    </row>
    <row r="119" spans="11:20">
      <c r="K119" s="41"/>
      <c r="T119" s="40"/>
    </row>
    <row r="120" spans="11:20">
      <c r="K120" s="41"/>
      <c r="T120" s="40"/>
    </row>
    <row r="121" spans="11:20">
      <c r="K121" s="41"/>
      <c r="T121" s="40"/>
    </row>
    <row r="122" spans="11:20">
      <c r="K122" s="41"/>
      <c r="T122" s="40"/>
    </row>
    <row r="123" spans="11:20">
      <c r="K123" s="41"/>
      <c r="T123" s="40"/>
    </row>
    <row r="124" spans="11:20">
      <c r="K124" s="41"/>
      <c r="T124" s="40"/>
    </row>
    <row r="125" spans="11:20">
      <c r="K125" s="41"/>
      <c r="T125" s="40"/>
    </row>
    <row r="126" spans="11:20">
      <c r="K126" s="41"/>
      <c r="T126" s="40"/>
    </row>
    <row r="127" spans="11:20">
      <c r="K127" s="41"/>
      <c r="T127" s="40"/>
    </row>
    <row r="128" spans="11:20">
      <c r="K128" s="41"/>
      <c r="T128" s="40"/>
    </row>
    <row r="129" spans="11:20">
      <c r="K129" s="41"/>
      <c r="T129" s="40"/>
    </row>
    <row r="130" spans="11:20">
      <c r="K130" s="41"/>
      <c r="T130" s="40"/>
    </row>
    <row r="131" spans="11:20">
      <c r="K131" s="41"/>
      <c r="T131" s="40"/>
    </row>
    <row r="132" spans="11:20">
      <c r="K132" s="41"/>
      <c r="T132" s="40"/>
    </row>
    <row r="133" spans="11:20">
      <c r="K133" s="41"/>
      <c r="T133" s="40"/>
    </row>
    <row r="134" spans="11:20">
      <c r="K134" s="41"/>
      <c r="T134" s="40"/>
    </row>
    <row r="135" spans="11:20">
      <c r="K135" s="41"/>
      <c r="T135" s="40"/>
    </row>
    <row r="136" spans="11:20">
      <c r="K136" s="41"/>
      <c r="T136" s="40"/>
    </row>
    <row r="137" spans="11:20">
      <c r="K137" s="41"/>
      <c r="T137" s="40"/>
    </row>
    <row r="138" spans="11:20">
      <c r="K138" s="41"/>
      <c r="T138" s="40"/>
    </row>
    <row r="139" spans="11:20">
      <c r="K139" s="41"/>
      <c r="T139" s="40"/>
    </row>
    <row r="140" spans="11:20">
      <c r="K140" s="41"/>
      <c r="T140" s="40"/>
    </row>
    <row r="141" spans="11:20">
      <c r="K141" s="41"/>
      <c r="T141" s="40"/>
    </row>
    <row r="142" spans="11:20">
      <c r="K142" s="41"/>
      <c r="T142" s="40"/>
    </row>
    <row r="143" spans="11:20">
      <c r="K143" s="41"/>
      <c r="T143" s="40"/>
    </row>
    <row r="144" spans="11:20">
      <c r="K144" s="41"/>
      <c r="T144" s="40"/>
    </row>
    <row r="145" spans="11:20">
      <c r="K145" s="41"/>
      <c r="T145" s="40"/>
    </row>
    <row r="146" spans="11:20">
      <c r="K146" s="41"/>
      <c r="T146" s="40"/>
    </row>
    <row r="147" spans="11:20">
      <c r="K147" s="41"/>
      <c r="T147" s="40"/>
    </row>
    <row r="148" spans="11:20">
      <c r="K148" s="41"/>
      <c r="T148" s="40"/>
    </row>
    <row r="149" spans="11:20">
      <c r="K149" s="41"/>
      <c r="T149" s="40"/>
    </row>
    <row r="150" spans="11:20">
      <c r="K150" s="41"/>
      <c r="T150" s="40"/>
    </row>
    <row r="151" spans="11:20">
      <c r="K151" s="41"/>
      <c r="T151" s="40"/>
    </row>
    <row r="152" spans="11:20">
      <c r="K152" s="41"/>
      <c r="T152" s="40"/>
    </row>
    <row r="153" spans="11:20">
      <c r="K153" s="41"/>
      <c r="T153" s="40"/>
    </row>
    <row r="154" spans="11:20">
      <c r="K154" s="41"/>
      <c r="T154" s="40"/>
    </row>
    <row r="155" spans="11:20">
      <c r="K155" s="41"/>
      <c r="T155" s="40"/>
    </row>
    <row r="156" spans="11:20">
      <c r="K156" s="41"/>
      <c r="T156" s="40"/>
    </row>
    <row r="157" spans="11:20">
      <c r="K157" s="41"/>
      <c r="T157" s="40"/>
    </row>
    <row r="158" spans="11:20">
      <c r="K158" s="41"/>
      <c r="T158" s="40"/>
    </row>
    <row r="159" spans="11:20">
      <c r="K159" s="41"/>
      <c r="T159" s="40"/>
    </row>
    <row r="160" spans="11:20">
      <c r="K160" s="41"/>
      <c r="T160" s="40"/>
    </row>
    <row r="161" spans="11:20">
      <c r="K161" s="41"/>
      <c r="T161" s="40"/>
    </row>
    <row r="162" spans="11:20">
      <c r="K162" s="41"/>
      <c r="T162" s="40"/>
    </row>
    <row r="163" spans="11:20">
      <c r="K163" s="41"/>
      <c r="T163" s="40"/>
    </row>
    <row r="164" spans="11:20">
      <c r="K164" s="41"/>
      <c r="T164" s="40"/>
    </row>
    <row r="165" spans="11:20">
      <c r="K165" s="41"/>
      <c r="T165" s="40"/>
    </row>
    <row r="166" spans="11:20">
      <c r="K166" s="41"/>
      <c r="T166" s="40"/>
    </row>
    <row r="167" spans="11:20">
      <c r="K167" s="41"/>
      <c r="T167" s="40"/>
    </row>
    <row r="168" spans="11:20">
      <c r="K168" s="41"/>
      <c r="T168" s="40"/>
    </row>
    <row r="169" spans="11:20">
      <c r="K169" s="41"/>
      <c r="T169" s="40"/>
    </row>
    <row r="170" spans="11:20">
      <c r="K170" s="41"/>
      <c r="T170" s="40"/>
    </row>
    <row r="171" spans="11:20">
      <c r="K171" s="41"/>
      <c r="T171" s="40"/>
    </row>
    <row r="172" spans="11:20">
      <c r="K172" s="41"/>
      <c r="T172" s="40"/>
    </row>
    <row r="173" spans="11:20">
      <c r="K173" s="41"/>
      <c r="T173" s="40"/>
    </row>
    <row r="174" spans="11:20">
      <c r="K174" s="41"/>
      <c r="T174" s="40"/>
    </row>
    <row r="175" spans="11:20">
      <c r="K175" s="41"/>
      <c r="T175" s="40"/>
    </row>
    <row r="176" spans="11:20">
      <c r="K176" s="41"/>
      <c r="T176" s="40"/>
    </row>
    <row r="177" spans="11:20">
      <c r="K177" s="41"/>
      <c r="T177" s="40"/>
    </row>
    <row r="178" spans="11:20">
      <c r="K178" s="41"/>
      <c r="T178" s="40"/>
    </row>
    <row r="179" spans="11:20">
      <c r="K179" s="41"/>
      <c r="T179" s="40"/>
    </row>
    <row r="180" spans="11:20">
      <c r="K180" s="41"/>
      <c r="T180" s="40"/>
    </row>
    <row r="181" spans="11:20">
      <c r="K181" s="41"/>
      <c r="T181" s="40"/>
    </row>
    <row r="182" spans="11:20">
      <c r="K182" s="41"/>
      <c r="T182" s="40"/>
    </row>
    <row r="183" spans="11:20">
      <c r="K183" s="41"/>
      <c r="T183" s="40"/>
    </row>
    <row r="184" spans="11:20">
      <c r="K184" s="41"/>
      <c r="T184" s="40"/>
    </row>
    <row r="185" spans="11:20">
      <c r="K185" s="41"/>
      <c r="T185" s="40"/>
    </row>
    <row r="186" spans="11:20">
      <c r="K186" s="41"/>
      <c r="T186" s="40"/>
    </row>
    <row r="187" spans="11:20">
      <c r="K187" s="41"/>
      <c r="T187" s="40"/>
    </row>
    <row r="188" spans="11:20">
      <c r="K188" s="41"/>
      <c r="T188" s="40"/>
    </row>
    <row r="189" spans="11:20">
      <c r="K189" s="41"/>
      <c r="T189" s="40"/>
    </row>
    <row r="190" spans="11:20">
      <c r="K190" s="41"/>
      <c r="T190" s="40"/>
    </row>
    <row r="191" spans="11:20">
      <c r="K191" s="41"/>
      <c r="T191" s="40"/>
    </row>
    <row r="192" spans="11:20">
      <c r="K192" s="41"/>
      <c r="T192" s="40"/>
    </row>
    <row r="193" spans="11:20">
      <c r="K193" s="41"/>
      <c r="T193" s="40"/>
    </row>
    <row r="194" spans="11:20">
      <c r="K194" s="41"/>
      <c r="T194" s="40"/>
    </row>
    <row r="195" spans="11:20">
      <c r="K195" s="41"/>
      <c r="T195" s="40"/>
    </row>
    <row r="196" spans="11:20">
      <c r="K196" s="41"/>
      <c r="T196" s="40"/>
    </row>
    <row r="197" spans="11:20">
      <c r="K197" s="41"/>
      <c r="T197" s="40"/>
    </row>
    <row r="198" spans="11:20">
      <c r="K198" s="41"/>
      <c r="T198" s="40"/>
    </row>
    <row r="199" spans="11:20">
      <c r="K199" s="41"/>
      <c r="T199" s="40"/>
    </row>
    <row r="200" spans="11:20">
      <c r="K200" s="41"/>
      <c r="T200" s="40"/>
    </row>
    <row r="201" spans="11:20">
      <c r="K201" s="41"/>
      <c r="T201" s="40"/>
    </row>
    <row r="202" spans="11:20">
      <c r="K202" s="41"/>
      <c r="T202" s="40"/>
    </row>
    <row r="203" spans="11:20">
      <c r="K203" s="41"/>
      <c r="T203" s="40"/>
    </row>
    <row r="204" spans="11:20">
      <c r="K204" s="41"/>
      <c r="T204" s="40"/>
    </row>
    <row r="205" spans="11:20">
      <c r="K205" s="41"/>
      <c r="T205" s="40"/>
    </row>
    <row r="206" spans="11:20">
      <c r="K206" s="41"/>
      <c r="T206" s="40"/>
    </row>
    <row r="207" spans="11:20">
      <c r="K207" s="41"/>
      <c r="T207" s="40"/>
    </row>
    <row r="208" spans="11:20">
      <c r="K208" s="41"/>
      <c r="T208" s="40"/>
    </row>
    <row r="209" spans="11:20">
      <c r="K209" s="41"/>
      <c r="T209" s="40"/>
    </row>
    <row r="210" spans="11:20">
      <c r="K210" s="41"/>
      <c r="T210" s="40"/>
    </row>
    <row r="211" spans="11:20">
      <c r="K211" s="41"/>
      <c r="T211" s="40"/>
    </row>
    <row r="212" spans="11:20">
      <c r="K212" s="41"/>
      <c r="T212" s="40"/>
    </row>
    <row r="213" spans="11:20">
      <c r="K213" s="41"/>
      <c r="T213" s="40"/>
    </row>
    <row r="214" spans="11:20">
      <c r="K214" s="41"/>
      <c r="T214" s="40"/>
    </row>
    <row r="215" spans="11:20">
      <c r="K215" s="41"/>
      <c r="T215" s="40"/>
    </row>
    <row r="216" spans="11:20">
      <c r="K216" s="41"/>
      <c r="T216" s="40"/>
    </row>
    <row r="217" spans="11:20">
      <c r="K217" s="41"/>
      <c r="T217" s="40"/>
    </row>
    <row r="218" spans="11:20">
      <c r="K218" s="41"/>
      <c r="T218" s="40"/>
    </row>
    <row r="219" spans="11:20">
      <c r="K219" s="41"/>
      <c r="T219" s="40"/>
    </row>
    <row r="220" spans="11:20">
      <c r="K220" s="41"/>
      <c r="T220" s="40"/>
    </row>
    <row r="221" spans="11:20">
      <c r="K221" s="41"/>
      <c r="T221" s="40"/>
    </row>
    <row r="222" spans="11:20">
      <c r="K222" s="41"/>
      <c r="T222" s="40"/>
    </row>
    <row r="223" spans="11:20">
      <c r="K223" s="41"/>
      <c r="T223" s="40"/>
    </row>
    <row r="224" spans="11:20">
      <c r="K224" s="41"/>
      <c r="T224" s="40"/>
    </row>
    <row r="225" spans="11:20">
      <c r="K225" s="41"/>
      <c r="T225" s="40"/>
    </row>
    <row r="226" spans="11:20">
      <c r="K226" s="41"/>
      <c r="T226" s="40"/>
    </row>
    <row r="227" spans="11:20">
      <c r="K227" s="41"/>
      <c r="T227" s="40"/>
    </row>
    <row r="228" spans="11:20">
      <c r="K228" s="41"/>
      <c r="T228" s="40"/>
    </row>
    <row r="229" spans="11:20">
      <c r="K229" s="41"/>
      <c r="T229" s="40"/>
    </row>
    <row r="230" spans="11:20">
      <c r="K230" s="41"/>
      <c r="T230" s="40"/>
    </row>
    <row r="231" spans="11:20">
      <c r="K231" s="41"/>
      <c r="T231" s="40"/>
    </row>
    <row r="232" spans="11:20">
      <c r="K232" s="41"/>
      <c r="T232" s="40"/>
    </row>
    <row r="233" spans="11:20">
      <c r="K233" s="41"/>
      <c r="T233" s="40"/>
    </row>
    <row r="234" spans="11:20">
      <c r="K234" s="41"/>
      <c r="T234" s="40"/>
    </row>
    <row r="235" spans="11:20">
      <c r="K235" s="41"/>
      <c r="T235" s="40"/>
    </row>
    <row r="236" spans="11:20">
      <c r="K236" s="41"/>
      <c r="T236" s="40"/>
    </row>
    <row r="237" spans="11:20">
      <c r="K237" s="41"/>
      <c r="T237" s="40"/>
    </row>
    <row r="238" spans="11:20">
      <c r="K238" s="41"/>
      <c r="T238" s="40"/>
    </row>
    <row r="239" spans="11:20">
      <c r="K239" s="41"/>
      <c r="T239" s="40"/>
    </row>
    <row r="240" spans="11:20">
      <c r="K240" s="41"/>
      <c r="T240" s="40"/>
    </row>
    <row r="241" spans="11:20">
      <c r="K241" s="41"/>
      <c r="T241" s="40"/>
    </row>
    <row r="242" spans="11:20">
      <c r="K242" s="41"/>
      <c r="T242" s="40"/>
    </row>
    <row r="243" spans="11:20">
      <c r="K243" s="41"/>
      <c r="T243" s="40"/>
    </row>
    <row r="244" spans="11:20">
      <c r="K244" s="41"/>
      <c r="T244" s="40"/>
    </row>
    <row r="245" spans="11:20">
      <c r="K245" s="41"/>
      <c r="T245" s="40"/>
    </row>
    <row r="246" spans="11:20">
      <c r="K246" s="41"/>
      <c r="T246" s="40"/>
    </row>
    <row r="247" spans="11:20">
      <c r="K247" s="41"/>
      <c r="T247" s="40"/>
    </row>
    <row r="248" spans="11:20">
      <c r="K248" s="41"/>
      <c r="T248" s="40"/>
    </row>
    <row r="249" spans="11:20">
      <c r="K249" s="41"/>
      <c r="T249" s="40"/>
    </row>
    <row r="250" spans="11:20">
      <c r="K250" s="41"/>
      <c r="T250" s="40"/>
    </row>
    <row r="251" spans="11:20">
      <c r="K251" s="41"/>
      <c r="T251" s="40"/>
    </row>
    <row r="252" spans="11:20">
      <c r="K252" s="41"/>
      <c r="T252" s="40"/>
    </row>
    <row r="253" spans="11:20">
      <c r="K253" s="41"/>
      <c r="T253" s="40"/>
    </row>
    <row r="254" spans="11:20">
      <c r="K254" s="41"/>
      <c r="T254" s="40"/>
    </row>
    <row r="255" spans="11:20">
      <c r="K255" s="41"/>
      <c r="T255" s="40"/>
    </row>
    <row r="256" spans="11:20">
      <c r="K256" s="41"/>
      <c r="T256" s="40"/>
    </row>
    <row r="257" spans="11:20">
      <c r="K257" s="41"/>
      <c r="T257" s="40"/>
    </row>
    <row r="258" spans="11:20">
      <c r="K258" s="41"/>
      <c r="T258" s="40"/>
    </row>
    <row r="259" spans="11:20">
      <c r="K259" s="41"/>
      <c r="T259" s="40"/>
    </row>
    <row r="260" spans="11:20">
      <c r="K260" s="41"/>
      <c r="T260" s="40"/>
    </row>
    <row r="261" spans="11:20">
      <c r="K261" s="41"/>
      <c r="T261" s="40"/>
    </row>
    <row r="262" spans="11:20">
      <c r="K262" s="41"/>
      <c r="T262" s="40"/>
    </row>
    <row r="263" spans="11:20">
      <c r="K263" s="41"/>
      <c r="T263" s="40"/>
    </row>
    <row r="264" spans="11:20">
      <c r="K264" s="41"/>
      <c r="T264" s="40"/>
    </row>
    <row r="265" spans="11:20">
      <c r="K265" s="41"/>
      <c r="T265" s="40"/>
    </row>
    <row r="266" spans="11:20">
      <c r="K266" s="41"/>
      <c r="T266" s="40"/>
    </row>
    <row r="267" spans="11:20">
      <c r="K267" s="41"/>
      <c r="T267" s="40"/>
    </row>
    <row r="268" spans="11:20">
      <c r="K268" s="41"/>
      <c r="T268" s="40"/>
    </row>
    <row r="269" spans="11:20">
      <c r="K269" s="41"/>
      <c r="T269" s="40"/>
    </row>
    <row r="270" spans="11:20">
      <c r="K270" s="41"/>
      <c r="T270" s="40"/>
    </row>
    <row r="271" spans="11:20">
      <c r="K271" s="41"/>
      <c r="T271" s="40"/>
    </row>
    <row r="272" spans="11:20">
      <c r="K272" s="41"/>
      <c r="T272" s="40"/>
    </row>
    <row r="273" spans="11:20">
      <c r="K273" s="41"/>
      <c r="T273" s="40"/>
    </row>
    <row r="274" spans="11:20">
      <c r="K274" s="41"/>
      <c r="T274" s="40"/>
    </row>
    <row r="275" spans="11:20">
      <c r="K275" s="41"/>
      <c r="T275" s="40"/>
    </row>
    <row r="276" spans="11:20">
      <c r="K276" s="41"/>
      <c r="T276" s="40"/>
    </row>
    <row r="277" spans="11:20">
      <c r="K277" s="41"/>
      <c r="T277" s="40"/>
    </row>
    <row r="278" spans="11:20">
      <c r="K278" s="41"/>
      <c r="T278" s="40"/>
    </row>
    <row r="279" spans="11:20">
      <c r="K279" s="41"/>
      <c r="T279" s="40"/>
    </row>
    <row r="280" spans="11:20">
      <c r="K280" s="41"/>
      <c r="T280" s="40"/>
    </row>
    <row r="281" spans="11:20">
      <c r="K281" s="41"/>
      <c r="T281" s="40"/>
    </row>
    <row r="282" spans="11:20">
      <c r="K282" s="41"/>
      <c r="T282" s="40"/>
    </row>
    <row r="283" spans="11:20">
      <c r="K283" s="41"/>
      <c r="T283" s="40"/>
    </row>
    <row r="284" spans="11:20">
      <c r="K284" s="41"/>
      <c r="T284" s="40"/>
    </row>
    <row r="285" spans="11:20">
      <c r="K285" s="41"/>
      <c r="T285" s="40"/>
    </row>
    <row r="286" spans="11:20">
      <c r="K286" s="41"/>
      <c r="T286" s="40"/>
    </row>
    <row r="287" spans="11:20">
      <c r="K287" s="41"/>
      <c r="T287" s="40"/>
    </row>
    <row r="288" spans="11:20">
      <c r="K288" s="41"/>
      <c r="T288" s="40"/>
    </row>
    <row r="289" spans="11:20">
      <c r="K289" s="41"/>
      <c r="T289" s="40"/>
    </row>
    <row r="290" spans="11:20">
      <c r="K290" s="41"/>
      <c r="T290" s="40"/>
    </row>
    <row r="291" spans="11:20">
      <c r="K291" s="41"/>
      <c r="T291" s="40"/>
    </row>
    <row r="292" spans="11:20">
      <c r="K292" s="41"/>
      <c r="T292" s="40"/>
    </row>
    <row r="293" spans="11:20">
      <c r="K293" s="41"/>
      <c r="T293" s="40"/>
    </row>
    <row r="294" spans="11:20">
      <c r="K294" s="41"/>
      <c r="T294" s="40"/>
    </row>
    <row r="295" spans="11:20">
      <c r="K295" s="41"/>
      <c r="T295" s="40"/>
    </row>
    <row r="296" spans="11:20">
      <c r="K296" s="41"/>
      <c r="T296" s="40"/>
    </row>
    <row r="297" spans="11:20">
      <c r="K297" s="41"/>
      <c r="T297" s="40"/>
    </row>
    <row r="298" spans="11:20">
      <c r="K298" s="41"/>
      <c r="T298" s="40"/>
    </row>
    <row r="299" spans="11:20">
      <c r="K299" s="41"/>
      <c r="T299" s="40"/>
    </row>
    <row r="300" spans="11:20">
      <c r="K300" s="41"/>
      <c r="T300" s="40"/>
    </row>
    <row r="301" spans="11:20">
      <c r="K301" s="41"/>
      <c r="T301" s="40"/>
    </row>
    <row r="302" spans="11:20">
      <c r="K302" s="41"/>
      <c r="T302" s="40"/>
    </row>
    <row r="303" spans="11:20">
      <c r="K303" s="41"/>
      <c r="T303" s="40"/>
    </row>
    <row r="304" spans="11:20">
      <c r="K304" s="41"/>
      <c r="T304" s="40"/>
    </row>
    <row r="305" spans="11:20">
      <c r="K305" s="41"/>
      <c r="T305" s="40"/>
    </row>
    <row r="306" spans="11:20">
      <c r="K306" s="41"/>
      <c r="T306" s="40"/>
    </row>
    <row r="307" spans="11:20">
      <c r="K307" s="41"/>
      <c r="T307" s="40"/>
    </row>
    <row r="308" spans="11:20">
      <c r="K308" s="41"/>
      <c r="T308" s="40"/>
    </row>
    <row r="309" spans="11:20">
      <c r="K309" s="41"/>
      <c r="T309" s="40"/>
    </row>
    <row r="310" spans="11:20">
      <c r="K310" s="41"/>
      <c r="T310" s="40"/>
    </row>
    <row r="311" spans="11:20">
      <c r="K311" s="41"/>
      <c r="T311" s="40"/>
    </row>
    <row r="312" spans="11:20">
      <c r="K312" s="41"/>
      <c r="T312" s="40"/>
    </row>
    <row r="313" spans="11:20">
      <c r="K313" s="41"/>
      <c r="T313" s="40"/>
    </row>
    <row r="314" spans="11:20">
      <c r="K314" s="41"/>
      <c r="T314" s="40"/>
    </row>
    <row r="315" spans="11:20">
      <c r="K315" s="41"/>
      <c r="T315" s="40"/>
    </row>
    <row r="316" spans="11:20">
      <c r="K316" s="41"/>
      <c r="T316" s="40"/>
    </row>
    <row r="317" spans="11:20">
      <c r="K317" s="41"/>
      <c r="T317" s="40"/>
    </row>
    <row r="318" spans="11:20">
      <c r="K318" s="41"/>
      <c r="T318" s="40"/>
    </row>
    <row r="319" spans="11:20">
      <c r="K319" s="41"/>
      <c r="T319" s="40"/>
    </row>
    <row r="320" spans="11:20">
      <c r="K320" s="41"/>
      <c r="T320" s="40"/>
    </row>
    <row r="321" spans="11:20">
      <c r="K321" s="41"/>
      <c r="T321" s="40"/>
    </row>
    <row r="322" spans="11:20">
      <c r="K322" s="41"/>
      <c r="T322" s="40"/>
    </row>
    <row r="323" spans="11:20">
      <c r="K323" s="41"/>
      <c r="T323" s="40"/>
    </row>
    <row r="324" spans="11:20">
      <c r="K324" s="41"/>
      <c r="T324" s="40"/>
    </row>
    <row r="325" spans="11:20">
      <c r="K325" s="41"/>
      <c r="T325" s="40"/>
    </row>
    <row r="326" spans="11:20">
      <c r="K326" s="41"/>
      <c r="T326" s="40"/>
    </row>
    <row r="327" spans="11:20">
      <c r="K327" s="41"/>
      <c r="T327" s="40"/>
    </row>
    <row r="328" spans="11:20">
      <c r="K328" s="41"/>
      <c r="T328" s="40"/>
    </row>
    <row r="329" spans="11:20">
      <c r="K329" s="41"/>
      <c r="T329" s="40"/>
    </row>
    <row r="330" spans="11:20">
      <c r="K330" s="41"/>
      <c r="T330" s="40"/>
    </row>
    <row r="331" spans="11:20">
      <c r="K331" s="41"/>
      <c r="T331" s="40"/>
    </row>
    <row r="332" spans="11:20">
      <c r="K332" s="41"/>
      <c r="T332" s="40"/>
    </row>
    <row r="333" spans="11:20">
      <c r="K333" s="41"/>
      <c r="T333" s="40"/>
    </row>
    <row r="334" spans="11:20">
      <c r="K334" s="41"/>
      <c r="T334" s="40"/>
    </row>
    <row r="335" spans="11:20">
      <c r="K335" s="41"/>
      <c r="T335" s="40"/>
    </row>
    <row r="336" spans="11:20">
      <c r="K336" s="41"/>
      <c r="T336" s="40"/>
    </row>
    <row r="337" spans="11:20">
      <c r="K337" s="41"/>
      <c r="T337" s="40"/>
    </row>
    <row r="338" spans="11:20">
      <c r="K338" s="41"/>
      <c r="T338" s="40"/>
    </row>
    <row r="339" spans="11:20">
      <c r="K339" s="41"/>
      <c r="T339" s="40"/>
    </row>
    <row r="340" spans="11:20">
      <c r="K340" s="41"/>
      <c r="T340" s="40"/>
    </row>
    <row r="341" spans="11:20">
      <c r="K341" s="41"/>
      <c r="T341" s="40"/>
    </row>
    <row r="342" spans="11:20">
      <c r="K342" s="41"/>
      <c r="T342" s="40"/>
    </row>
    <row r="343" spans="11:20">
      <c r="K343" s="41"/>
      <c r="T343" s="40"/>
    </row>
    <row r="344" spans="11:20">
      <c r="K344" s="41"/>
      <c r="T344" s="40"/>
    </row>
    <row r="345" spans="11:20">
      <c r="K345" s="41"/>
      <c r="T345" s="40"/>
    </row>
    <row r="346" spans="11:20">
      <c r="K346" s="41"/>
      <c r="T346" s="40"/>
    </row>
    <row r="347" spans="11:20">
      <c r="K347" s="41"/>
      <c r="T347" s="40"/>
    </row>
    <row r="348" spans="11:20">
      <c r="K348" s="41"/>
      <c r="T348" s="40"/>
    </row>
    <row r="349" spans="11:20">
      <c r="K349" s="41"/>
      <c r="T349" s="40"/>
    </row>
    <row r="350" spans="11:20">
      <c r="K350" s="41"/>
      <c r="T350" s="40"/>
    </row>
    <row r="351" spans="11:20">
      <c r="K351" s="41"/>
      <c r="T351" s="40"/>
    </row>
    <row r="352" spans="11:20">
      <c r="K352" s="41"/>
      <c r="T352" s="40"/>
    </row>
    <row r="353" spans="11:20">
      <c r="K353" s="41"/>
      <c r="T353" s="40"/>
    </row>
    <row r="354" spans="11:20">
      <c r="K354" s="41"/>
      <c r="T354" s="40"/>
    </row>
    <row r="355" spans="11:20">
      <c r="K355" s="41"/>
      <c r="T355" s="40"/>
    </row>
    <row r="356" spans="11:20">
      <c r="K356" s="41"/>
      <c r="T356" s="40"/>
    </row>
    <row r="357" spans="11:20">
      <c r="K357" s="41"/>
      <c r="T357" s="40"/>
    </row>
    <row r="358" spans="11:20">
      <c r="K358" s="41"/>
      <c r="T358" s="40"/>
    </row>
    <row r="359" spans="11:20">
      <c r="K359" s="41"/>
      <c r="T359" s="40"/>
    </row>
    <row r="360" spans="11:20">
      <c r="K360" s="41"/>
      <c r="T360" s="40"/>
    </row>
    <row r="361" spans="11:20">
      <c r="K361" s="41"/>
      <c r="T361" s="40"/>
    </row>
    <row r="362" spans="11:20">
      <c r="K362" s="41"/>
      <c r="T362" s="40"/>
    </row>
    <row r="363" spans="11:20">
      <c r="K363" s="41"/>
      <c r="T363" s="40"/>
    </row>
    <row r="364" spans="11:20">
      <c r="K364" s="41"/>
      <c r="T364" s="40"/>
    </row>
    <row r="365" spans="11:20">
      <c r="K365" s="41"/>
      <c r="T365" s="40"/>
    </row>
    <row r="366" spans="11:20">
      <c r="K366" s="41"/>
      <c r="T366" s="40"/>
    </row>
    <row r="367" spans="11:20">
      <c r="K367" s="41"/>
      <c r="T367" s="40"/>
    </row>
    <row r="368" spans="11:20">
      <c r="K368" s="41"/>
      <c r="T368" s="40"/>
    </row>
    <row r="369" spans="11:20">
      <c r="K369" s="41"/>
      <c r="T369" s="40"/>
    </row>
    <row r="370" spans="11:20">
      <c r="K370" s="41"/>
      <c r="T370" s="40"/>
    </row>
    <row r="371" spans="11:20">
      <c r="K371" s="41"/>
      <c r="T371" s="40"/>
    </row>
    <row r="372" spans="11:20">
      <c r="K372" s="41"/>
      <c r="T372" s="40"/>
    </row>
    <row r="373" spans="11:20">
      <c r="K373" s="41"/>
      <c r="T373" s="40"/>
    </row>
    <row r="374" spans="11:20">
      <c r="K374" s="41"/>
      <c r="T374" s="40"/>
    </row>
    <row r="375" spans="11:20">
      <c r="K375" s="41"/>
      <c r="T375" s="40"/>
    </row>
    <row r="376" spans="11:20">
      <c r="K376" s="41"/>
      <c r="T376" s="40"/>
    </row>
    <row r="377" spans="11:20">
      <c r="K377" s="41"/>
      <c r="T377" s="40"/>
    </row>
    <row r="378" spans="11:20">
      <c r="K378" s="41"/>
      <c r="T378" s="40"/>
    </row>
    <row r="379" spans="11:20">
      <c r="K379" s="41"/>
      <c r="T379" s="40"/>
    </row>
    <row r="380" spans="11:20">
      <c r="K380" s="41"/>
      <c r="T380" s="40"/>
    </row>
    <row r="381" spans="11:20">
      <c r="K381" s="41"/>
      <c r="T381" s="40"/>
    </row>
    <row r="382" spans="11:20">
      <c r="K382" s="41"/>
      <c r="T382" s="40"/>
    </row>
    <row r="383" spans="11:20">
      <c r="K383" s="41"/>
      <c r="T383" s="40"/>
    </row>
    <row r="384" spans="11:20">
      <c r="K384" s="41"/>
      <c r="T384" s="40"/>
    </row>
    <row r="385" spans="11:20">
      <c r="K385" s="41"/>
      <c r="T385" s="40"/>
    </row>
    <row r="386" spans="11:20">
      <c r="K386" s="41"/>
      <c r="T386" s="40"/>
    </row>
    <row r="387" spans="11:20">
      <c r="K387" s="41"/>
      <c r="T387" s="40"/>
    </row>
    <row r="388" spans="11:20">
      <c r="K388" s="41"/>
      <c r="T388" s="40"/>
    </row>
    <row r="389" spans="11:20">
      <c r="K389" s="41"/>
      <c r="T389" s="40"/>
    </row>
    <row r="390" spans="11:20">
      <c r="K390" s="41"/>
      <c r="T390" s="40"/>
    </row>
    <row r="391" spans="11:20">
      <c r="K391" s="41"/>
      <c r="T391" s="40"/>
    </row>
    <row r="392" spans="11:20">
      <c r="K392" s="41"/>
      <c r="T392" s="40"/>
    </row>
    <row r="393" spans="11:20">
      <c r="K393" s="41"/>
      <c r="T393" s="40"/>
    </row>
    <row r="394" spans="11:20">
      <c r="K394" s="41"/>
      <c r="T394" s="40"/>
    </row>
    <row r="395" spans="11:20">
      <c r="K395" s="41"/>
      <c r="T395" s="40"/>
    </row>
    <row r="396" spans="11:20">
      <c r="K396" s="41"/>
      <c r="T396" s="40"/>
    </row>
    <row r="397" spans="11:20">
      <c r="K397" s="41"/>
      <c r="T397" s="40"/>
    </row>
    <row r="398" spans="11:20">
      <c r="K398" s="41"/>
      <c r="T398" s="40"/>
    </row>
    <row r="399" spans="11:20">
      <c r="K399" s="41"/>
      <c r="T399" s="40"/>
    </row>
    <row r="400" spans="11:20">
      <c r="K400" s="41"/>
      <c r="T400" s="40"/>
    </row>
    <row r="401" spans="11:20">
      <c r="K401" s="41"/>
      <c r="T401" s="40"/>
    </row>
    <row r="402" spans="11:20">
      <c r="K402" s="41"/>
      <c r="T402" s="40"/>
    </row>
    <row r="403" spans="11:20">
      <c r="K403" s="41"/>
      <c r="T403" s="40"/>
    </row>
    <row r="404" spans="11:20">
      <c r="K404" s="41"/>
      <c r="T404" s="40"/>
    </row>
    <row r="405" spans="11:20">
      <c r="K405" s="41"/>
      <c r="T405" s="40"/>
    </row>
    <row r="406" spans="11:20">
      <c r="K406" s="41"/>
      <c r="T406" s="40"/>
    </row>
    <row r="407" spans="11:20">
      <c r="K407" s="41"/>
      <c r="T407" s="40"/>
    </row>
    <row r="408" spans="11:20">
      <c r="K408" s="41"/>
      <c r="T408" s="40"/>
    </row>
    <row r="409" spans="11:20">
      <c r="K409" s="41"/>
      <c r="T409" s="40"/>
    </row>
    <row r="410" spans="11:20">
      <c r="K410" s="41"/>
      <c r="T410" s="40"/>
    </row>
    <row r="411" spans="11:20">
      <c r="K411" s="41"/>
      <c r="T411" s="40"/>
    </row>
    <row r="412" spans="11:20">
      <c r="K412" s="41"/>
      <c r="T412" s="40"/>
    </row>
    <row r="413" spans="11:20">
      <c r="K413" s="41"/>
      <c r="T413" s="40"/>
    </row>
    <row r="414" spans="11:20">
      <c r="K414" s="41"/>
      <c r="T414" s="40"/>
    </row>
    <row r="415" spans="11:20">
      <c r="K415" s="41"/>
      <c r="T415" s="40"/>
    </row>
    <row r="416" spans="11:20">
      <c r="K416" s="41"/>
      <c r="T416" s="40"/>
    </row>
    <row r="417" spans="11:20">
      <c r="K417" s="41"/>
      <c r="T417" s="40"/>
    </row>
    <row r="418" spans="11:20">
      <c r="K418" s="41"/>
      <c r="T418" s="40"/>
    </row>
    <row r="419" spans="11:20">
      <c r="K419" s="41"/>
      <c r="T419" s="40"/>
    </row>
    <row r="420" spans="11:20">
      <c r="K420" s="41"/>
      <c r="T420" s="40"/>
    </row>
    <row r="421" spans="11:20">
      <c r="K421" s="41"/>
      <c r="T421" s="40"/>
    </row>
    <row r="422" spans="11:20">
      <c r="K422" s="41"/>
      <c r="T422" s="40"/>
    </row>
    <row r="423" spans="11:20">
      <c r="K423" s="41"/>
      <c r="T423" s="40"/>
    </row>
    <row r="424" spans="11:20">
      <c r="K424" s="41"/>
      <c r="T424" s="40"/>
    </row>
    <row r="425" spans="11:20">
      <c r="K425" s="41"/>
      <c r="T425" s="40"/>
    </row>
    <row r="426" spans="11:20">
      <c r="K426" s="41"/>
      <c r="T426" s="40"/>
    </row>
    <row r="427" spans="11:20">
      <c r="K427" s="41"/>
      <c r="T427" s="40"/>
    </row>
    <row r="428" spans="11:20">
      <c r="K428" s="41"/>
      <c r="T428" s="40"/>
    </row>
    <row r="429" spans="11:20">
      <c r="K429" s="41"/>
      <c r="T429" s="40"/>
    </row>
    <row r="430" spans="11:20">
      <c r="K430" s="41"/>
      <c r="T430" s="40"/>
    </row>
    <row r="431" spans="11:20">
      <c r="K431" s="41"/>
      <c r="T431" s="40"/>
    </row>
    <row r="432" spans="11:20">
      <c r="K432" s="41"/>
      <c r="T432" s="40"/>
    </row>
    <row r="433" spans="11:20">
      <c r="K433" s="41"/>
      <c r="T433" s="40"/>
    </row>
    <row r="434" spans="11:20">
      <c r="K434" s="41"/>
      <c r="T434" s="40"/>
    </row>
    <row r="435" spans="11:20">
      <c r="K435" s="41"/>
      <c r="T435" s="40"/>
    </row>
    <row r="436" spans="11:20">
      <c r="K436" s="41"/>
      <c r="T436" s="40"/>
    </row>
    <row r="437" spans="11:20">
      <c r="K437" s="41"/>
      <c r="T437" s="40"/>
    </row>
    <row r="438" spans="11:20">
      <c r="K438" s="41"/>
      <c r="T438" s="40"/>
    </row>
    <row r="439" spans="11:20">
      <c r="K439" s="41"/>
      <c r="T439" s="40"/>
    </row>
    <row r="440" spans="11:20">
      <c r="K440" s="41"/>
      <c r="T440" s="40"/>
    </row>
    <row r="441" spans="11:20">
      <c r="K441" s="41"/>
      <c r="T441" s="40"/>
    </row>
    <row r="442" spans="11:20">
      <c r="K442" s="41"/>
      <c r="T442" s="40"/>
    </row>
    <row r="443" spans="11:20">
      <c r="K443" s="41"/>
      <c r="T443" s="40"/>
    </row>
    <row r="444" spans="11:20">
      <c r="K444" s="41"/>
      <c r="T444" s="40"/>
    </row>
    <row r="445" spans="11:20">
      <c r="K445" s="41"/>
      <c r="T445" s="40"/>
    </row>
    <row r="446" spans="11:20">
      <c r="K446" s="41"/>
      <c r="T446" s="40"/>
    </row>
    <row r="447" spans="11:20">
      <c r="K447" s="41"/>
      <c r="T447" s="40"/>
    </row>
    <row r="448" spans="11:20">
      <c r="K448" s="41"/>
      <c r="T448" s="40"/>
    </row>
    <row r="449" spans="11:20">
      <c r="K449" s="41"/>
      <c r="T449" s="40"/>
    </row>
    <row r="450" spans="11:20">
      <c r="K450" s="41"/>
      <c r="T450" s="40"/>
    </row>
    <row r="451" spans="11:20">
      <c r="K451" s="41"/>
      <c r="T451" s="40"/>
    </row>
    <row r="452" spans="11:20">
      <c r="K452" s="41"/>
      <c r="T452" s="40"/>
    </row>
    <row r="453" spans="11:20">
      <c r="K453" s="41"/>
      <c r="T453" s="40"/>
    </row>
    <row r="454" spans="11:20">
      <c r="K454" s="41"/>
      <c r="T454" s="40"/>
    </row>
    <row r="455" spans="11:20">
      <c r="K455" s="41"/>
      <c r="T455" s="40"/>
    </row>
    <row r="456" spans="11:20">
      <c r="K456" s="41"/>
      <c r="T456" s="40"/>
    </row>
    <row r="457" spans="11:20">
      <c r="K457" s="41"/>
      <c r="T457" s="40"/>
    </row>
    <row r="458" spans="11:20">
      <c r="K458" s="41"/>
      <c r="T458" s="40"/>
    </row>
    <row r="459" spans="11:20">
      <c r="K459" s="41"/>
      <c r="T459" s="40"/>
    </row>
    <row r="460" spans="11:20">
      <c r="K460" s="41"/>
      <c r="T460" s="40"/>
    </row>
    <row r="461" spans="11:20">
      <c r="K461" s="41"/>
      <c r="T461" s="40"/>
    </row>
    <row r="462" spans="11:20">
      <c r="K462" s="41"/>
      <c r="T462" s="40"/>
    </row>
    <row r="463" spans="11:20">
      <c r="K463" s="41"/>
      <c r="T463" s="40"/>
    </row>
    <row r="464" spans="11:20">
      <c r="K464" s="41"/>
      <c r="T464" s="40"/>
    </row>
    <row r="465" spans="11:20">
      <c r="K465" s="41"/>
      <c r="T465" s="40"/>
    </row>
    <row r="466" spans="11:20">
      <c r="K466" s="41"/>
      <c r="T466" s="40"/>
    </row>
    <row r="467" spans="11:20">
      <c r="K467" s="41"/>
      <c r="T467" s="40"/>
    </row>
    <row r="468" spans="11:20">
      <c r="K468" s="41"/>
      <c r="T468" s="40"/>
    </row>
    <row r="469" spans="11:20">
      <c r="K469" s="41"/>
      <c r="T469" s="40"/>
    </row>
    <row r="470" spans="11:20">
      <c r="K470" s="41"/>
      <c r="T470" s="40"/>
    </row>
    <row r="471" spans="11:20">
      <c r="K471" s="41"/>
      <c r="T471" s="40"/>
    </row>
    <row r="472" spans="11:20">
      <c r="K472" s="41"/>
      <c r="T472" s="40"/>
    </row>
    <row r="473" spans="11:20">
      <c r="K473" s="41"/>
      <c r="T473" s="40"/>
    </row>
    <row r="474" spans="11:20">
      <c r="K474" s="41"/>
      <c r="T474" s="40"/>
    </row>
    <row r="475" spans="11:20">
      <c r="K475" s="41"/>
      <c r="T475" s="40"/>
    </row>
    <row r="476" spans="11:20">
      <c r="K476" s="41"/>
      <c r="T476" s="40"/>
    </row>
    <row r="477" spans="11:20">
      <c r="K477" s="41"/>
      <c r="T477" s="40"/>
    </row>
    <row r="478" spans="11:20">
      <c r="K478" s="41"/>
      <c r="T478" s="40"/>
    </row>
    <row r="479" spans="11:20">
      <c r="K479" s="41"/>
      <c r="T479" s="40"/>
    </row>
    <row r="480" spans="11:20">
      <c r="K480" s="41"/>
      <c r="T480" s="40"/>
    </row>
    <row r="481" spans="11:20">
      <c r="K481" s="41"/>
      <c r="T481" s="40"/>
    </row>
    <row r="482" spans="11:20">
      <c r="K482" s="41"/>
      <c r="T482" s="40"/>
    </row>
    <row r="483" spans="11:20">
      <c r="K483" s="41"/>
      <c r="T483" s="40"/>
    </row>
    <row r="484" spans="11:20">
      <c r="K484" s="41"/>
      <c r="T484" s="40"/>
    </row>
    <row r="485" spans="11:20">
      <c r="K485" s="41"/>
      <c r="T485" s="40"/>
    </row>
    <row r="486" spans="11:20">
      <c r="K486" s="41"/>
      <c r="T486" s="40"/>
    </row>
    <row r="487" spans="11:20">
      <c r="K487" s="41"/>
      <c r="T487" s="40"/>
    </row>
    <row r="488" spans="11:20">
      <c r="K488" s="41"/>
      <c r="T488" s="40"/>
    </row>
    <row r="489" spans="11:20">
      <c r="K489" s="41"/>
      <c r="T489" s="40"/>
    </row>
    <row r="490" spans="11:20">
      <c r="K490" s="41"/>
      <c r="T490" s="40"/>
    </row>
    <row r="491" spans="11:20">
      <c r="K491" s="41"/>
      <c r="T491" s="40"/>
    </row>
    <row r="492" spans="11:20">
      <c r="K492" s="41"/>
      <c r="T492" s="40"/>
    </row>
    <row r="493" spans="11:20">
      <c r="K493" s="41"/>
      <c r="T493" s="40"/>
    </row>
    <row r="494" spans="11:20">
      <c r="K494" s="41"/>
      <c r="T494" s="40"/>
    </row>
    <row r="495" spans="11:20">
      <c r="K495" s="41"/>
      <c r="T495" s="40"/>
    </row>
    <row r="496" spans="11:20">
      <c r="K496" s="41"/>
      <c r="T496" s="40"/>
    </row>
    <row r="497" spans="11:20">
      <c r="K497" s="41"/>
      <c r="T497" s="40"/>
    </row>
    <row r="498" spans="11:20">
      <c r="K498" s="41"/>
      <c r="T498" s="40"/>
    </row>
    <row r="499" spans="11:20">
      <c r="K499" s="41"/>
      <c r="T499" s="40"/>
    </row>
    <row r="500" spans="11:20">
      <c r="K500" s="41"/>
      <c r="T500" s="40"/>
    </row>
    <row r="501" spans="11:20">
      <c r="K501" s="41"/>
      <c r="T501" s="40"/>
    </row>
    <row r="502" spans="11:20">
      <c r="K502" s="41"/>
      <c r="T502" s="40"/>
    </row>
    <row r="503" spans="11:20">
      <c r="K503" s="41"/>
      <c r="T503" s="40"/>
    </row>
    <row r="504" spans="11:20">
      <c r="K504" s="41"/>
      <c r="T504" s="40"/>
    </row>
    <row r="505" spans="11:20">
      <c r="K505" s="41"/>
      <c r="T505" s="40"/>
    </row>
    <row r="506" spans="11:20">
      <c r="K506" s="41"/>
      <c r="T506" s="40"/>
    </row>
    <row r="507" spans="11:20">
      <c r="K507" s="41"/>
      <c r="T507" s="40"/>
    </row>
    <row r="508" spans="11:20">
      <c r="K508" s="41"/>
      <c r="T508" s="40"/>
    </row>
    <row r="509" spans="11:20">
      <c r="K509" s="41"/>
      <c r="T509" s="40"/>
    </row>
    <row r="510" spans="11:20">
      <c r="K510" s="41"/>
      <c r="T510" s="40"/>
    </row>
    <row r="511" spans="11:20">
      <c r="K511" s="41"/>
      <c r="T511" s="40"/>
    </row>
    <row r="512" spans="11:20">
      <c r="K512" s="41"/>
      <c r="T512" s="40"/>
    </row>
    <row r="513" spans="11:20">
      <c r="K513" s="41"/>
      <c r="T513" s="40"/>
    </row>
    <row r="514" spans="11:20">
      <c r="K514" s="41"/>
      <c r="T514" s="40"/>
    </row>
    <row r="515" spans="11:20">
      <c r="K515" s="41"/>
      <c r="T515" s="40"/>
    </row>
    <row r="516" spans="11:20">
      <c r="K516" s="41"/>
      <c r="T516" s="40"/>
    </row>
    <row r="517" spans="11:20">
      <c r="K517" s="41"/>
      <c r="T517" s="40"/>
    </row>
    <row r="518" spans="11:20">
      <c r="K518" s="41"/>
      <c r="T518" s="40"/>
    </row>
    <row r="519" spans="11:20">
      <c r="K519" s="41"/>
      <c r="T519" s="40"/>
    </row>
    <row r="520" spans="11:20">
      <c r="K520" s="41"/>
      <c r="T520" s="40"/>
    </row>
    <row r="521" spans="11:20">
      <c r="K521" s="41"/>
      <c r="T521" s="40"/>
    </row>
    <row r="522" spans="11:20">
      <c r="K522" s="41"/>
      <c r="T522" s="40"/>
    </row>
    <row r="523" spans="11:20">
      <c r="K523" s="41"/>
      <c r="T523" s="40"/>
    </row>
    <row r="524" spans="11:20">
      <c r="K524" s="41"/>
      <c r="T524" s="40"/>
    </row>
    <row r="525" spans="11:20">
      <c r="K525" s="41"/>
      <c r="T525" s="40"/>
    </row>
    <row r="526" spans="11:20">
      <c r="K526" s="41"/>
      <c r="T526" s="40"/>
    </row>
    <row r="527" spans="11:20">
      <c r="K527" s="41"/>
      <c r="T527" s="40"/>
    </row>
    <row r="528" spans="11:20">
      <c r="K528" s="41"/>
      <c r="T528" s="40"/>
    </row>
    <row r="529" spans="11:20">
      <c r="K529" s="41"/>
      <c r="T529" s="40"/>
    </row>
    <row r="530" spans="11:20">
      <c r="K530" s="41"/>
      <c r="T530" s="40"/>
    </row>
    <row r="531" spans="11:20">
      <c r="K531" s="41"/>
      <c r="T531" s="40"/>
    </row>
    <row r="532" spans="11:20">
      <c r="K532" s="41"/>
      <c r="T532" s="40"/>
    </row>
    <row r="533" spans="11:20">
      <c r="K533" s="41"/>
      <c r="T533" s="40"/>
    </row>
    <row r="534" spans="11:20">
      <c r="K534" s="41"/>
      <c r="T534" s="40"/>
    </row>
    <row r="535" spans="11:20">
      <c r="K535" s="41"/>
      <c r="T535" s="40"/>
    </row>
    <row r="536" spans="11:20">
      <c r="K536" s="41"/>
      <c r="T536" s="40"/>
    </row>
    <row r="537" spans="11:20">
      <c r="K537" s="41"/>
      <c r="T537" s="40"/>
    </row>
    <row r="538" spans="11:20">
      <c r="K538" s="41"/>
      <c r="T538" s="40"/>
    </row>
    <row r="539" spans="11:20">
      <c r="K539" s="41"/>
      <c r="T539" s="40"/>
    </row>
    <row r="540" spans="11:20">
      <c r="K540" s="41"/>
      <c r="T540" s="40"/>
    </row>
    <row r="541" spans="11:20">
      <c r="K541" s="41"/>
      <c r="T541" s="40"/>
    </row>
    <row r="542" spans="11:20">
      <c r="K542" s="41"/>
      <c r="T542" s="40"/>
    </row>
    <row r="543" spans="11:20">
      <c r="K543" s="41"/>
      <c r="T543" s="40"/>
    </row>
    <row r="544" spans="11:20">
      <c r="K544" s="41"/>
      <c r="T544" s="40"/>
    </row>
    <row r="545" spans="11:20">
      <c r="K545" s="41"/>
      <c r="T545" s="40"/>
    </row>
    <row r="546" spans="11:20">
      <c r="K546" s="41"/>
      <c r="T546" s="40"/>
    </row>
    <row r="547" spans="11:20">
      <c r="K547" s="41"/>
      <c r="T547" s="40"/>
    </row>
    <row r="548" spans="11:20">
      <c r="K548" s="41"/>
      <c r="T548" s="40"/>
    </row>
    <row r="549" spans="11:20">
      <c r="K549" s="41"/>
      <c r="T549" s="40"/>
    </row>
    <row r="550" spans="11:20">
      <c r="K550" s="41"/>
      <c r="T550" s="40"/>
    </row>
    <row r="551" spans="11:20">
      <c r="K551" s="41"/>
      <c r="T551" s="40"/>
    </row>
    <row r="552" spans="11:20">
      <c r="K552" s="41"/>
      <c r="T552" s="40"/>
    </row>
    <row r="553" spans="11:20">
      <c r="K553" s="41"/>
      <c r="T553" s="40"/>
    </row>
    <row r="554" spans="11:20">
      <c r="K554" s="41"/>
      <c r="T554" s="40"/>
    </row>
    <row r="555" spans="11:20">
      <c r="K555" s="41"/>
      <c r="T555" s="40"/>
    </row>
    <row r="556" spans="11:20">
      <c r="K556" s="41"/>
      <c r="T556" s="40"/>
    </row>
    <row r="557" spans="11:20">
      <c r="K557" s="41"/>
      <c r="T557" s="40"/>
    </row>
    <row r="558" spans="11:20">
      <c r="K558" s="41"/>
      <c r="T558" s="40"/>
    </row>
    <row r="559" spans="11:20">
      <c r="K559" s="41"/>
      <c r="T559" s="40"/>
    </row>
    <row r="560" spans="11:20">
      <c r="K560" s="41"/>
      <c r="T560" s="40"/>
    </row>
    <row r="561" spans="11:20">
      <c r="K561" s="41"/>
      <c r="T561" s="40"/>
    </row>
    <row r="562" spans="11:20">
      <c r="K562" s="41"/>
      <c r="T562" s="40"/>
    </row>
    <row r="563" spans="11:20">
      <c r="K563" s="41"/>
      <c r="T563" s="40"/>
    </row>
    <row r="564" spans="11:20">
      <c r="K564" s="41"/>
      <c r="T564" s="40"/>
    </row>
    <row r="565" spans="11:20">
      <c r="K565" s="41"/>
      <c r="T565" s="40"/>
    </row>
    <row r="566" spans="11:20">
      <c r="K566" s="41"/>
      <c r="T566" s="40"/>
    </row>
    <row r="567" spans="11:20">
      <c r="K567" s="41"/>
      <c r="T567" s="40"/>
    </row>
    <row r="568" spans="11:20">
      <c r="K568" s="41"/>
      <c r="T568" s="40"/>
    </row>
    <row r="569" spans="11:20">
      <c r="K569" s="41"/>
      <c r="T569" s="40"/>
    </row>
    <row r="570" spans="11:20">
      <c r="K570" s="41"/>
      <c r="T570" s="40"/>
    </row>
    <row r="571" spans="11:20">
      <c r="K571" s="41"/>
      <c r="T571" s="40"/>
    </row>
    <row r="572" spans="11:20">
      <c r="K572" s="41"/>
      <c r="T572" s="40"/>
    </row>
    <row r="573" spans="11:20">
      <c r="K573" s="41"/>
      <c r="T573" s="40"/>
    </row>
    <row r="574" spans="11:20">
      <c r="K574" s="41"/>
      <c r="T574" s="40"/>
    </row>
    <row r="575" spans="11:20">
      <c r="K575" s="41"/>
      <c r="T575" s="40"/>
    </row>
    <row r="576" spans="11:20">
      <c r="K576" s="41"/>
      <c r="T576" s="40"/>
    </row>
    <row r="577" spans="11:20">
      <c r="K577" s="41"/>
      <c r="T577" s="40"/>
    </row>
    <row r="578" spans="11:20">
      <c r="K578" s="41"/>
      <c r="T578" s="40"/>
    </row>
    <row r="579" spans="11:20">
      <c r="K579" s="41"/>
      <c r="T579" s="40"/>
    </row>
    <row r="580" spans="11:20">
      <c r="K580" s="41"/>
      <c r="T580" s="40"/>
    </row>
    <row r="581" spans="11:20">
      <c r="K581" s="41"/>
      <c r="T581" s="40"/>
    </row>
    <row r="582" spans="11:20">
      <c r="K582" s="41"/>
      <c r="T582" s="40"/>
    </row>
    <row r="583" spans="11:20">
      <c r="K583" s="41"/>
      <c r="T583" s="40"/>
    </row>
    <row r="584" spans="11:20">
      <c r="K584" s="41"/>
      <c r="T584" s="40"/>
    </row>
    <row r="585" spans="11:20">
      <c r="K585" s="41"/>
      <c r="T585" s="40"/>
    </row>
    <row r="586" spans="11:20">
      <c r="K586" s="41"/>
      <c r="T586" s="40"/>
    </row>
    <row r="587" spans="11:20">
      <c r="K587" s="41"/>
      <c r="T587" s="40"/>
    </row>
    <row r="588" spans="11:20">
      <c r="K588" s="41"/>
      <c r="T588" s="40"/>
    </row>
    <row r="589" spans="11:20">
      <c r="K589" s="41"/>
      <c r="T589" s="40"/>
    </row>
    <row r="590" spans="11:20">
      <c r="K590" s="41"/>
      <c r="T590" s="40"/>
    </row>
    <row r="591" spans="11:20">
      <c r="K591" s="41"/>
      <c r="T591" s="40"/>
    </row>
    <row r="592" spans="11:20">
      <c r="K592" s="41"/>
      <c r="T592" s="40"/>
    </row>
    <row r="593" spans="11:20">
      <c r="K593" s="41"/>
      <c r="T593" s="40"/>
    </row>
    <row r="594" spans="11:20">
      <c r="K594" s="41"/>
      <c r="T594" s="40"/>
    </row>
    <row r="595" spans="11:20">
      <c r="K595" s="41"/>
      <c r="T595" s="40"/>
    </row>
    <row r="596" spans="11:20">
      <c r="K596" s="41"/>
      <c r="T596" s="40"/>
    </row>
    <row r="597" spans="11:20">
      <c r="K597" s="41"/>
      <c r="T597" s="40"/>
    </row>
    <row r="598" spans="11:20">
      <c r="K598" s="41"/>
      <c r="T598" s="40"/>
    </row>
    <row r="599" spans="11:20">
      <c r="K599" s="41"/>
      <c r="T599" s="40"/>
    </row>
    <row r="600" spans="11:20">
      <c r="K600" s="41"/>
      <c r="T600" s="40"/>
    </row>
    <row r="601" spans="11:20">
      <c r="K601" s="41"/>
      <c r="T601" s="40"/>
    </row>
    <row r="602" spans="11:20">
      <c r="K602" s="41"/>
      <c r="T602" s="40"/>
    </row>
    <row r="603" spans="11:20">
      <c r="K603" s="41"/>
      <c r="T603" s="40"/>
    </row>
    <row r="604" spans="11:20">
      <c r="K604" s="41"/>
      <c r="T604" s="40"/>
    </row>
    <row r="605" spans="11:20">
      <c r="K605" s="41"/>
      <c r="T605" s="40"/>
    </row>
    <row r="606" spans="11:20">
      <c r="K606" s="41"/>
      <c r="T606" s="40"/>
    </row>
    <row r="607" spans="11:20">
      <c r="K607" s="41"/>
      <c r="T607" s="40"/>
    </row>
    <row r="608" spans="11:20">
      <c r="K608" s="41"/>
      <c r="T608" s="40"/>
    </row>
    <row r="609" spans="11:20">
      <c r="K609" s="41"/>
      <c r="T609" s="40"/>
    </row>
    <row r="610" spans="11:20">
      <c r="K610" s="41"/>
      <c r="T610" s="40"/>
    </row>
    <row r="611" spans="11:20">
      <c r="K611" s="41"/>
      <c r="T611" s="40"/>
    </row>
    <row r="612" spans="11:20">
      <c r="K612" s="41"/>
      <c r="T612" s="40"/>
    </row>
    <row r="613" spans="11:20">
      <c r="K613" s="41"/>
      <c r="T613" s="40"/>
    </row>
    <row r="614" spans="11:20">
      <c r="K614" s="41"/>
      <c r="T614" s="40"/>
    </row>
    <row r="615" spans="11:20">
      <c r="K615" s="41"/>
      <c r="T615" s="40"/>
    </row>
    <row r="616" spans="11:20">
      <c r="K616" s="41"/>
      <c r="T616" s="40"/>
    </row>
    <row r="617" spans="11:20">
      <c r="K617" s="41"/>
      <c r="T617" s="40"/>
    </row>
    <row r="618" spans="11:20">
      <c r="K618" s="41"/>
      <c r="T618" s="40"/>
    </row>
    <row r="619" spans="11:20">
      <c r="K619" s="41"/>
      <c r="T619" s="40"/>
    </row>
    <row r="620" spans="11:20">
      <c r="K620" s="41"/>
      <c r="T620" s="40"/>
    </row>
    <row r="621" spans="11:20">
      <c r="K621" s="41"/>
      <c r="T621" s="40"/>
    </row>
    <row r="622" spans="11:20">
      <c r="K622" s="41"/>
      <c r="T622" s="40"/>
    </row>
    <row r="623" spans="11:20">
      <c r="K623" s="41"/>
      <c r="T623" s="40"/>
    </row>
    <row r="624" spans="11:20">
      <c r="K624" s="41"/>
      <c r="T624" s="40"/>
    </row>
    <row r="625" spans="11:20">
      <c r="K625" s="41"/>
      <c r="T625" s="40"/>
    </row>
    <row r="626" spans="11:20">
      <c r="K626" s="41"/>
      <c r="T626" s="40"/>
    </row>
    <row r="627" spans="11:20">
      <c r="K627" s="41"/>
      <c r="T627" s="40"/>
    </row>
    <row r="628" spans="11:20">
      <c r="K628" s="41"/>
      <c r="T628" s="40"/>
    </row>
    <row r="629" spans="11:20">
      <c r="K629" s="41"/>
      <c r="T629" s="40"/>
    </row>
    <row r="630" spans="11:20">
      <c r="K630" s="41"/>
      <c r="T630" s="40"/>
    </row>
    <row r="631" spans="11:20">
      <c r="K631" s="41"/>
      <c r="T631" s="40"/>
    </row>
    <row r="632" spans="11:20">
      <c r="K632" s="41"/>
      <c r="T632" s="40"/>
    </row>
    <row r="633" spans="11:20">
      <c r="K633" s="41"/>
      <c r="T633" s="40"/>
    </row>
    <row r="634" spans="11:20">
      <c r="K634" s="41"/>
      <c r="T634" s="40"/>
    </row>
    <row r="635" spans="11:20">
      <c r="K635" s="41"/>
      <c r="T635" s="40"/>
    </row>
    <row r="636" spans="11:20">
      <c r="K636" s="41"/>
      <c r="T636" s="40"/>
    </row>
    <row r="637" spans="11:20">
      <c r="K637" s="41"/>
      <c r="T637" s="40"/>
    </row>
    <row r="638" spans="11:20">
      <c r="K638" s="41"/>
      <c r="T638" s="40"/>
    </row>
    <row r="639" spans="11:20">
      <c r="K639" s="41"/>
      <c r="T639" s="40"/>
    </row>
    <row r="640" spans="11:20">
      <c r="K640" s="41"/>
      <c r="T640" s="40"/>
    </row>
    <row r="641" spans="11:20">
      <c r="K641" s="41"/>
      <c r="T641" s="40"/>
    </row>
    <row r="642" spans="11:20">
      <c r="K642" s="41"/>
      <c r="T642" s="40"/>
    </row>
    <row r="643" spans="11:20">
      <c r="K643" s="41"/>
      <c r="T643" s="40"/>
    </row>
    <row r="644" spans="11:20">
      <c r="K644" s="41"/>
      <c r="T644" s="40"/>
    </row>
    <row r="645" spans="11:20">
      <c r="K645" s="41"/>
      <c r="T645" s="40"/>
    </row>
    <row r="646" spans="11:20">
      <c r="K646" s="41"/>
      <c r="T646" s="40"/>
    </row>
    <row r="647" spans="11:20">
      <c r="K647" s="41"/>
      <c r="T647" s="40"/>
    </row>
    <row r="648" spans="11:20">
      <c r="K648" s="41"/>
      <c r="T648" s="40"/>
    </row>
    <row r="649" spans="11:20">
      <c r="K649" s="41"/>
      <c r="T649" s="40"/>
    </row>
    <row r="650" spans="11:20">
      <c r="K650" s="41"/>
      <c r="T650" s="40"/>
    </row>
    <row r="651" spans="11:20">
      <c r="K651" s="41"/>
      <c r="T651" s="40"/>
    </row>
    <row r="652" spans="11:20">
      <c r="K652" s="41"/>
      <c r="T652" s="40"/>
    </row>
    <row r="653" spans="11:20">
      <c r="K653" s="41"/>
      <c r="T653" s="40"/>
    </row>
    <row r="654" spans="11:20">
      <c r="K654" s="41"/>
      <c r="T654" s="40"/>
    </row>
    <row r="655" spans="11:20">
      <c r="K655" s="41"/>
      <c r="T655" s="40"/>
    </row>
    <row r="656" spans="11:20">
      <c r="K656" s="41"/>
      <c r="T656" s="40"/>
    </row>
    <row r="657" spans="11:20">
      <c r="K657" s="41"/>
      <c r="T657" s="40"/>
    </row>
    <row r="658" spans="11:20">
      <c r="K658" s="41"/>
      <c r="T658" s="40"/>
    </row>
    <row r="659" spans="11:20">
      <c r="K659" s="41"/>
      <c r="T659" s="40"/>
    </row>
    <row r="660" spans="11:20">
      <c r="K660" s="41"/>
      <c r="T660" s="40"/>
    </row>
    <row r="661" spans="11:20">
      <c r="K661" s="41"/>
      <c r="T661" s="40"/>
    </row>
    <row r="662" spans="11:20">
      <c r="K662" s="41"/>
      <c r="T662" s="40"/>
    </row>
    <row r="663" spans="11:20">
      <c r="K663" s="41"/>
      <c r="T663" s="40"/>
    </row>
    <row r="664" spans="11:20">
      <c r="K664" s="41"/>
      <c r="T664" s="40"/>
    </row>
    <row r="665" spans="11:20">
      <c r="K665" s="41"/>
      <c r="T665" s="40"/>
    </row>
    <row r="666" spans="11:20">
      <c r="K666" s="41"/>
      <c r="T666" s="40"/>
    </row>
    <row r="667" spans="11:20">
      <c r="K667" s="41"/>
      <c r="T667" s="40"/>
    </row>
    <row r="668" spans="11:20">
      <c r="K668" s="41"/>
      <c r="T668" s="40"/>
    </row>
    <row r="669" spans="11:20">
      <c r="K669" s="41"/>
      <c r="T669" s="40"/>
    </row>
    <row r="670" spans="11:20">
      <c r="K670" s="41"/>
      <c r="T670" s="40"/>
    </row>
    <row r="671" spans="11:20">
      <c r="K671" s="41"/>
      <c r="T671" s="40"/>
    </row>
    <row r="672" spans="11:20">
      <c r="K672" s="41"/>
      <c r="T672" s="40"/>
    </row>
    <row r="673" spans="11:20">
      <c r="K673" s="41"/>
      <c r="T673" s="40"/>
    </row>
    <row r="674" spans="11:20">
      <c r="K674" s="41"/>
      <c r="T674" s="40"/>
    </row>
    <row r="675" spans="11:20">
      <c r="K675" s="41"/>
      <c r="T675" s="40"/>
    </row>
    <row r="676" spans="11:20">
      <c r="K676" s="41"/>
      <c r="T676" s="40"/>
    </row>
    <row r="677" spans="11:20">
      <c r="K677" s="41"/>
      <c r="T677" s="40"/>
    </row>
    <row r="678" spans="11:20">
      <c r="K678" s="41"/>
      <c r="T678" s="40"/>
    </row>
    <row r="679" spans="11:20">
      <c r="K679" s="41"/>
      <c r="T679" s="40"/>
    </row>
    <row r="680" spans="11:20">
      <c r="K680" s="41"/>
      <c r="T680" s="40"/>
    </row>
    <row r="681" spans="11:20">
      <c r="K681" s="41"/>
      <c r="T681" s="40"/>
    </row>
    <row r="682" spans="11:20">
      <c r="K682" s="41"/>
      <c r="T682" s="40"/>
    </row>
    <row r="683" spans="11:20">
      <c r="K683" s="41"/>
      <c r="T683" s="40"/>
    </row>
    <row r="684" spans="11:20">
      <c r="K684" s="41"/>
      <c r="T684" s="40"/>
    </row>
    <row r="685" spans="11:20">
      <c r="K685" s="41"/>
      <c r="T685" s="40"/>
    </row>
    <row r="686" spans="11:20">
      <c r="K686" s="41"/>
      <c r="T686" s="40"/>
    </row>
    <row r="687" spans="11:20">
      <c r="K687" s="41"/>
      <c r="T687" s="40"/>
    </row>
    <row r="688" spans="11:20">
      <c r="K688" s="41"/>
      <c r="T688" s="40"/>
    </row>
    <row r="689" spans="11:20">
      <c r="K689" s="41"/>
      <c r="T689" s="40"/>
    </row>
    <row r="690" spans="11:20">
      <c r="K690" s="41"/>
      <c r="T690" s="40"/>
    </row>
    <row r="691" spans="11:20">
      <c r="K691" s="41"/>
      <c r="T691" s="40"/>
    </row>
    <row r="692" spans="11:20">
      <c r="K692" s="41"/>
      <c r="T692" s="40"/>
    </row>
    <row r="693" spans="11:20">
      <c r="K693" s="41"/>
      <c r="T693" s="40"/>
    </row>
    <row r="694" spans="11:20">
      <c r="K694" s="41"/>
      <c r="T694" s="40"/>
    </row>
    <row r="695" spans="11:20">
      <c r="K695" s="41"/>
      <c r="T695" s="40"/>
    </row>
    <row r="696" spans="11:20">
      <c r="K696" s="41"/>
      <c r="T696" s="40"/>
    </row>
    <row r="697" spans="11:20">
      <c r="K697" s="41"/>
      <c r="T697" s="40"/>
    </row>
    <row r="698" spans="11:20">
      <c r="K698" s="41"/>
      <c r="T698" s="40"/>
    </row>
    <row r="699" spans="11:20">
      <c r="K699" s="41"/>
      <c r="T699" s="40"/>
    </row>
    <row r="700" spans="11:20">
      <c r="K700" s="41"/>
      <c r="T700" s="40"/>
    </row>
    <row r="701" spans="11:20">
      <c r="K701" s="41"/>
      <c r="T701" s="40"/>
    </row>
    <row r="702" spans="11:20">
      <c r="K702" s="41"/>
      <c r="T702" s="40"/>
    </row>
    <row r="703" spans="11:20">
      <c r="K703" s="41"/>
      <c r="T703" s="40"/>
    </row>
    <row r="704" spans="11:20">
      <c r="K704" s="41"/>
      <c r="T704" s="40"/>
    </row>
    <row r="705" spans="11:20">
      <c r="K705" s="41"/>
      <c r="T705" s="40"/>
    </row>
    <row r="706" spans="11:20">
      <c r="K706" s="41"/>
      <c r="T706" s="40"/>
    </row>
    <row r="707" spans="11:20">
      <c r="K707" s="41"/>
      <c r="T707" s="40"/>
    </row>
    <row r="708" spans="11:20">
      <c r="K708" s="41"/>
      <c r="T708" s="40"/>
    </row>
    <row r="709" spans="11:20">
      <c r="K709" s="41"/>
      <c r="T709" s="40"/>
    </row>
    <row r="710" spans="11:20">
      <c r="K710" s="41"/>
      <c r="T710" s="40"/>
    </row>
    <row r="711" spans="11:20">
      <c r="K711" s="41"/>
      <c r="T711" s="40"/>
    </row>
    <row r="712" spans="11:20">
      <c r="K712" s="41"/>
      <c r="T712" s="40"/>
    </row>
    <row r="713" spans="11:20">
      <c r="K713" s="41"/>
      <c r="T713" s="40"/>
    </row>
    <row r="714" spans="11:20">
      <c r="K714" s="41"/>
      <c r="T714" s="40"/>
    </row>
    <row r="715" spans="11:20">
      <c r="K715" s="41"/>
      <c r="T715" s="40"/>
    </row>
    <row r="716" spans="11:20">
      <c r="K716" s="41"/>
      <c r="T716" s="40"/>
    </row>
    <row r="717" spans="11:20">
      <c r="K717" s="41"/>
      <c r="T717" s="40"/>
    </row>
    <row r="718" spans="11:20">
      <c r="K718" s="41"/>
      <c r="T718" s="40"/>
    </row>
    <row r="719" spans="11:20">
      <c r="K719" s="41"/>
      <c r="T719" s="40"/>
    </row>
    <row r="720" spans="11:20">
      <c r="K720" s="41"/>
      <c r="T720" s="40"/>
    </row>
    <row r="721" spans="11:20">
      <c r="K721" s="41"/>
      <c r="T721" s="40"/>
    </row>
    <row r="722" spans="11:20">
      <c r="K722" s="41"/>
      <c r="T722" s="40"/>
    </row>
    <row r="723" spans="11:20">
      <c r="K723" s="41"/>
      <c r="T723" s="40"/>
    </row>
    <row r="724" spans="11:20">
      <c r="K724" s="41"/>
      <c r="T724" s="40"/>
    </row>
    <row r="725" spans="11:20">
      <c r="K725" s="41"/>
      <c r="T725" s="40"/>
    </row>
    <row r="726" spans="11:20">
      <c r="K726" s="41"/>
      <c r="T726" s="40"/>
    </row>
    <row r="727" spans="11:20">
      <c r="K727" s="41"/>
      <c r="T727" s="40"/>
    </row>
    <row r="728" spans="11:20">
      <c r="K728" s="41"/>
      <c r="T728" s="40"/>
    </row>
    <row r="729" spans="11:20">
      <c r="K729" s="41"/>
      <c r="T729" s="40"/>
    </row>
    <row r="730" spans="11:20">
      <c r="K730" s="41"/>
      <c r="T730" s="40"/>
    </row>
    <row r="731" spans="11:20">
      <c r="K731" s="41"/>
      <c r="T731" s="40"/>
    </row>
    <row r="732" spans="11:20">
      <c r="K732" s="41"/>
      <c r="T732" s="40"/>
    </row>
    <row r="733" spans="11:20">
      <c r="K733" s="41"/>
      <c r="T733" s="40"/>
    </row>
    <row r="734" spans="11:20">
      <c r="K734" s="41"/>
      <c r="T734" s="40"/>
    </row>
    <row r="735" spans="11:20">
      <c r="K735" s="41"/>
      <c r="T735" s="40"/>
    </row>
    <row r="736" spans="11:20">
      <c r="K736" s="41"/>
      <c r="T736" s="40"/>
    </row>
    <row r="737" spans="11:20">
      <c r="K737" s="41"/>
      <c r="T737" s="40"/>
    </row>
    <row r="738" spans="11:20">
      <c r="K738" s="41"/>
      <c r="T738" s="40"/>
    </row>
    <row r="739" spans="11:20">
      <c r="K739" s="41"/>
      <c r="T739" s="40"/>
    </row>
    <row r="740" spans="11:20">
      <c r="K740" s="41"/>
      <c r="T740" s="40"/>
    </row>
    <row r="741" spans="11:20">
      <c r="K741" s="41"/>
      <c r="T741" s="40"/>
    </row>
    <row r="742" spans="11:20">
      <c r="K742" s="41"/>
      <c r="T742" s="40"/>
    </row>
    <row r="743" spans="11:20">
      <c r="K743" s="41"/>
      <c r="T743" s="40"/>
    </row>
    <row r="744" spans="11:20">
      <c r="K744" s="41"/>
      <c r="T744" s="40"/>
    </row>
    <row r="745" spans="11:20">
      <c r="K745" s="41"/>
      <c r="T745" s="40"/>
    </row>
    <row r="746" spans="11:20">
      <c r="K746" s="41"/>
      <c r="T746" s="40"/>
    </row>
    <row r="747" spans="11:20">
      <c r="K747" s="41"/>
      <c r="T747" s="40"/>
    </row>
    <row r="748" spans="11:20">
      <c r="K748" s="41"/>
      <c r="T748" s="40"/>
    </row>
    <row r="749" spans="11:20">
      <c r="K749" s="41"/>
      <c r="T749" s="40"/>
    </row>
    <row r="750" spans="11:20">
      <c r="K750" s="41"/>
      <c r="T750" s="40"/>
    </row>
    <row r="751" spans="11:20">
      <c r="K751" s="41"/>
      <c r="T751" s="40"/>
    </row>
    <row r="752" spans="11:20">
      <c r="K752" s="41"/>
      <c r="T752" s="40"/>
    </row>
    <row r="753" spans="11:20">
      <c r="K753" s="41"/>
      <c r="T753" s="40"/>
    </row>
    <row r="754" spans="11:20">
      <c r="K754" s="41"/>
      <c r="T754" s="40"/>
    </row>
    <row r="755" spans="11:20">
      <c r="K755" s="41"/>
      <c r="T755" s="40"/>
    </row>
    <row r="756" spans="11:20">
      <c r="K756" s="41"/>
      <c r="T756" s="40"/>
    </row>
    <row r="757" spans="11:20">
      <c r="K757" s="41"/>
      <c r="T757" s="40"/>
    </row>
    <row r="758" spans="11:20">
      <c r="K758" s="41"/>
      <c r="T758" s="40"/>
    </row>
    <row r="759" spans="11:20">
      <c r="K759" s="41"/>
      <c r="T759" s="40"/>
    </row>
    <row r="760" spans="11:20">
      <c r="K760" s="41"/>
      <c r="T760" s="40"/>
    </row>
    <row r="761" spans="11:20">
      <c r="K761" s="41"/>
      <c r="T761" s="40"/>
    </row>
    <row r="762" spans="11:20">
      <c r="K762" s="41"/>
      <c r="T762" s="40"/>
    </row>
    <row r="763" spans="11:20">
      <c r="K763" s="41"/>
      <c r="T763" s="40"/>
    </row>
    <row r="764" spans="11:20">
      <c r="K764" s="41"/>
      <c r="T764" s="40"/>
    </row>
    <row r="765" spans="11:20">
      <c r="K765" s="41"/>
      <c r="T765" s="40"/>
    </row>
    <row r="766" spans="11:20">
      <c r="K766" s="41"/>
      <c r="T766" s="40"/>
    </row>
    <row r="767" spans="11:20">
      <c r="K767" s="41"/>
      <c r="T767" s="40"/>
    </row>
    <row r="768" spans="11:20">
      <c r="K768" s="41"/>
      <c r="T768" s="40"/>
    </row>
    <row r="769" spans="11:20">
      <c r="K769" s="41"/>
      <c r="T769" s="40"/>
    </row>
    <row r="770" spans="11:20">
      <c r="K770" s="41"/>
      <c r="T770" s="40"/>
    </row>
    <row r="771" spans="11:20">
      <c r="K771" s="41"/>
      <c r="T771" s="40"/>
    </row>
    <row r="772" spans="11:20">
      <c r="K772" s="41"/>
      <c r="T772" s="40"/>
    </row>
    <row r="773" spans="11:20">
      <c r="K773" s="41"/>
      <c r="T773" s="40"/>
    </row>
    <row r="774" spans="11:20">
      <c r="K774" s="41"/>
      <c r="T774" s="40"/>
    </row>
    <row r="775" spans="11:20">
      <c r="K775" s="41"/>
      <c r="T775" s="40"/>
    </row>
    <row r="776" spans="11:20">
      <c r="K776" s="41"/>
      <c r="T776" s="40"/>
    </row>
    <row r="777" spans="11:20">
      <c r="K777" s="41"/>
      <c r="T777" s="40"/>
    </row>
    <row r="778" spans="11:20">
      <c r="K778" s="41"/>
      <c r="T778" s="40"/>
    </row>
    <row r="779" spans="11:20">
      <c r="K779" s="41"/>
      <c r="T779" s="40"/>
    </row>
    <row r="780" spans="11:20">
      <c r="K780" s="41"/>
      <c r="T780" s="40"/>
    </row>
    <row r="781" spans="11:20">
      <c r="K781" s="41"/>
      <c r="T781" s="40"/>
    </row>
    <row r="782" spans="11:20">
      <c r="K782" s="41"/>
      <c r="T782" s="40"/>
    </row>
    <row r="783" spans="11:20">
      <c r="K783" s="41"/>
      <c r="T783" s="40"/>
    </row>
    <row r="784" spans="11:20">
      <c r="K784" s="41"/>
      <c r="T784" s="40"/>
    </row>
    <row r="785" spans="11:20">
      <c r="K785" s="41"/>
      <c r="T785" s="40"/>
    </row>
    <row r="786" spans="11:20">
      <c r="K786" s="41"/>
      <c r="T786" s="40"/>
    </row>
    <row r="787" spans="11:20">
      <c r="K787" s="41"/>
      <c r="T787" s="40"/>
    </row>
    <row r="788" spans="11:20">
      <c r="K788" s="41"/>
      <c r="T788" s="40"/>
    </row>
    <row r="789" spans="11:20">
      <c r="K789" s="41"/>
      <c r="T789" s="40"/>
    </row>
    <row r="790" spans="11:20">
      <c r="K790" s="41"/>
      <c r="T790" s="40"/>
    </row>
    <row r="791" spans="11:20">
      <c r="K791" s="41"/>
      <c r="T791" s="40"/>
    </row>
    <row r="792" spans="11:20">
      <c r="K792" s="41"/>
      <c r="T792" s="40"/>
    </row>
    <row r="793" spans="11:20">
      <c r="K793" s="41"/>
      <c r="T793" s="40"/>
    </row>
    <row r="794" spans="11:20">
      <c r="K794" s="41"/>
      <c r="T794" s="40"/>
    </row>
    <row r="795" spans="11:20">
      <c r="K795" s="41"/>
      <c r="T795" s="40"/>
    </row>
    <row r="796" spans="11:20">
      <c r="K796" s="41"/>
      <c r="T796" s="40"/>
    </row>
    <row r="797" spans="11:20">
      <c r="K797" s="41"/>
      <c r="T797" s="40"/>
    </row>
    <row r="798" spans="11:20">
      <c r="K798" s="41"/>
      <c r="T798" s="40"/>
    </row>
    <row r="799" spans="11:20">
      <c r="K799" s="41"/>
      <c r="T799" s="40"/>
    </row>
    <row r="800" spans="11:20">
      <c r="K800" s="41"/>
      <c r="T800" s="40"/>
    </row>
    <row r="801" spans="11:20">
      <c r="K801" s="41"/>
      <c r="T801" s="40"/>
    </row>
    <row r="802" spans="11:20">
      <c r="K802" s="41"/>
      <c r="T802" s="40"/>
    </row>
    <row r="803" spans="11:20">
      <c r="K803" s="41"/>
      <c r="T803" s="40"/>
    </row>
    <row r="804" spans="11:20">
      <c r="K804" s="41"/>
      <c r="T804" s="40"/>
    </row>
    <row r="805" spans="11:20">
      <c r="K805" s="41"/>
      <c r="T805" s="40"/>
    </row>
    <row r="806" spans="11:20">
      <c r="K806" s="41"/>
      <c r="T806" s="40"/>
    </row>
    <row r="807" spans="11:20">
      <c r="K807" s="41"/>
      <c r="T807" s="40"/>
    </row>
    <row r="808" spans="11:20">
      <c r="K808" s="41"/>
      <c r="T808" s="40"/>
    </row>
    <row r="809" spans="11:20">
      <c r="K809" s="41"/>
      <c r="T809" s="40"/>
    </row>
    <row r="810" spans="11:20">
      <c r="K810" s="41"/>
      <c r="T810" s="40"/>
    </row>
    <row r="811" spans="11:20">
      <c r="K811" s="41"/>
      <c r="T811" s="40"/>
    </row>
    <row r="812" spans="11:20">
      <c r="K812" s="41"/>
      <c r="T812" s="40"/>
    </row>
    <row r="813" spans="11:20">
      <c r="K813" s="41"/>
      <c r="T813" s="40"/>
    </row>
    <row r="814" spans="11:20">
      <c r="K814" s="41"/>
      <c r="T814" s="40"/>
    </row>
    <row r="815" spans="11:20">
      <c r="K815" s="41"/>
      <c r="T815" s="40"/>
    </row>
    <row r="816" spans="11:20">
      <c r="K816" s="41"/>
      <c r="T816" s="40"/>
    </row>
    <row r="817" spans="11:20">
      <c r="K817" s="41"/>
      <c r="T817" s="40"/>
    </row>
    <row r="818" spans="11:20">
      <c r="K818" s="41"/>
      <c r="T818" s="40"/>
    </row>
    <row r="819" spans="11:20">
      <c r="K819" s="41"/>
      <c r="T819" s="40"/>
    </row>
    <row r="820" spans="11:20">
      <c r="K820" s="41"/>
      <c r="T820" s="40"/>
    </row>
    <row r="821" spans="11:20">
      <c r="K821" s="41"/>
      <c r="T821" s="40"/>
    </row>
    <row r="822" spans="11:20">
      <c r="K822" s="41"/>
      <c r="T822" s="40"/>
    </row>
    <row r="823" spans="11:20">
      <c r="K823" s="41"/>
      <c r="T823" s="40"/>
    </row>
    <row r="824" spans="11:20">
      <c r="K824" s="41"/>
      <c r="T824" s="40"/>
    </row>
    <row r="825" spans="11:20">
      <c r="K825" s="41"/>
      <c r="T825" s="40"/>
    </row>
    <row r="826" spans="11:20">
      <c r="K826" s="41"/>
      <c r="T826" s="40"/>
    </row>
    <row r="827" spans="11:20">
      <c r="K827" s="41"/>
      <c r="T827" s="40"/>
    </row>
    <row r="828" spans="11:20">
      <c r="K828" s="41"/>
      <c r="T828" s="40"/>
    </row>
    <row r="829" spans="11:20">
      <c r="K829" s="41"/>
      <c r="T829" s="40"/>
    </row>
    <row r="830" spans="11:20">
      <c r="K830" s="41"/>
      <c r="T830" s="40"/>
    </row>
    <row r="831" spans="11:20">
      <c r="K831" s="41"/>
      <c r="T831" s="40"/>
    </row>
    <row r="832" spans="11:20">
      <c r="K832" s="41"/>
      <c r="T832" s="40"/>
    </row>
    <row r="833" spans="11:20">
      <c r="K833" s="41"/>
      <c r="T833" s="40"/>
    </row>
    <row r="834" spans="11:20">
      <c r="K834" s="41"/>
      <c r="T834" s="40"/>
    </row>
    <row r="835" spans="11:20">
      <c r="K835" s="41"/>
      <c r="T835" s="40"/>
    </row>
    <row r="836" spans="11:20">
      <c r="K836" s="41"/>
      <c r="T836" s="40"/>
    </row>
    <row r="837" spans="11:20">
      <c r="K837" s="41"/>
      <c r="T837" s="40"/>
    </row>
    <row r="838" spans="11:20">
      <c r="K838" s="41"/>
      <c r="T838" s="40"/>
    </row>
    <row r="839" spans="11:20">
      <c r="K839" s="41"/>
      <c r="T839" s="40"/>
    </row>
    <row r="840" spans="11:20">
      <c r="K840" s="41"/>
      <c r="T840" s="40"/>
    </row>
    <row r="841" spans="11:20">
      <c r="K841" s="41"/>
      <c r="T841" s="40"/>
    </row>
    <row r="842" spans="11:20">
      <c r="K842" s="41"/>
      <c r="T842" s="40"/>
    </row>
    <row r="843" spans="11:20">
      <c r="K843" s="41"/>
      <c r="T843" s="40"/>
    </row>
    <row r="844" spans="11:20">
      <c r="K844" s="41"/>
      <c r="T844" s="40"/>
    </row>
    <row r="845" spans="11:20">
      <c r="K845" s="41"/>
      <c r="T845" s="40"/>
    </row>
    <row r="846" spans="11:20">
      <c r="K846" s="41"/>
      <c r="T846" s="40"/>
    </row>
    <row r="847" spans="11:20">
      <c r="K847" s="41"/>
      <c r="T847" s="40"/>
    </row>
    <row r="848" spans="11:20">
      <c r="K848" s="41"/>
      <c r="T848" s="40"/>
    </row>
    <row r="849" spans="11:20">
      <c r="K849" s="41"/>
      <c r="T849" s="40"/>
    </row>
    <row r="850" spans="11:20">
      <c r="K850" s="41"/>
      <c r="T850" s="40"/>
    </row>
    <row r="851" spans="11:20">
      <c r="K851" s="41"/>
      <c r="T851" s="40"/>
    </row>
    <row r="852" spans="11:20">
      <c r="K852" s="41"/>
      <c r="T852" s="40"/>
    </row>
    <row r="853" spans="11:20">
      <c r="K853" s="41"/>
      <c r="T853" s="40"/>
    </row>
    <row r="854" spans="11:20">
      <c r="K854" s="41"/>
      <c r="T854" s="40"/>
    </row>
    <row r="855" spans="11:20">
      <c r="K855" s="41"/>
      <c r="T855" s="40"/>
    </row>
    <row r="856" spans="11:20">
      <c r="K856" s="41"/>
      <c r="T856" s="40"/>
    </row>
    <row r="857" spans="11:20">
      <c r="K857" s="41"/>
      <c r="T857" s="40"/>
    </row>
    <row r="858" spans="11:20">
      <c r="K858" s="41"/>
      <c r="T858" s="40"/>
    </row>
    <row r="859" spans="11:20">
      <c r="K859" s="41"/>
      <c r="T859" s="40"/>
    </row>
    <row r="860" spans="11:20">
      <c r="K860" s="41"/>
      <c r="T860" s="40"/>
    </row>
    <row r="861" spans="11:20">
      <c r="K861" s="41"/>
      <c r="T861" s="40"/>
    </row>
    <row r="862" spans="11:20">
      <c r="K862" s="41"/>
      <c r="T862" s="40"/>
    </row>
    <row r="863" spans="11:20">
      <c r="K863" s="41"/>
      <c r="T863" s="40"/>
    </row>
    <row r="864" spans="11:20">
      <c r="K864" s="41"/>
      <c r="T864" s="40"/>
    </row>
    <row r="865" spans="11:20">
      <c r="K865" s="41"/>
      <c r="T865" s="40"/>
    </row>
    <row r="866" spans="11:20">
      <c r="K866" s="41"/>
      <c r="T866" s="40"/>
    </row>
    <row r="867" spans="11:20">
      <c r="K867" s="41"/>
      <c r="T867" s="40"/>
    </row>
    <row r="868" spans="11:20">
      <c r="K868" s="41"/>
      <c r="T868" s="40"/>
    </row>
    <row r="869" spans="11:20">
      <c r="K869" s="41"/>
      <c r="T869" s="40"/>
    </row>
    <row r="870" spans="11:20">
      <c r="K870" s="41"/>
      <c r="T870" s="40"/>
    </row>
    <row r="871" spans="11:20">
      <c r="K871" s="41"/>
      <c r="T871" s="40"/>
    </row>
    <row r="872" spans="11:20">
      <c r="K872" s="41"/>
      <c r="T872" s="40"/>
    </row>
    <row r="873" spans="11:20">
      <c r="K873" s="41"/>
      <c r="T873" s="40"/>
    </row>
    <row r="874" spans="11:20">
      <c r="K874" s="41"/>
      <c r="T874" s="40"/>
    </row>
    <row r="875" spans="11:20">
      <c r="K875" s="41"/>
      <c r="T875" s="40"/>
    </row>
    <row r="876" spans="11:20">
      <c r="K876" s="41"/>
      <c r="T876" s="40"/>
    </row>
    <row r="877" spans="11:20">
      <c r="K877" s="41"/>
      <c r="T877" s="40"/>
    </row>
    <row r="878" spans="11:20">
      <c r="K878" s="41"/>
      <c r="T878" s="40"/>
    </row>
    <row r="879" spans="11:20">
      <c r="K879" s="41"/>
      <c r="T879" s="40"/>
    </row>
    <row r="880" spans="11:20">
      <c r="K880" s="41"/>
      <c r="T880" s="40"/>
    </row>
    <row r="881" spans="11:20">
      <c r="K881" s="41"/>
      <c r="T881" s="40"/>
    </row>
    <row r="882" spans="11:20">
      <c r="K882" s="41"/>
      <c r="T882" s="40"/>
    </row>
    <row r="883" spans="11:20">
      <c r="K883" s="41"/>
      <c r="T883" s="40"/>
    </row>
    <row r="884" spans="11:20">
      <c r="K884" s="41"/>
      <c r="T884" s="40"/>
    </row>
    <row r="885" spans="11:20">
      <c r="K885" s="41"/>
      <c r="T885" s="40"/>
    </row>
    <row r="886" spans="11:20">
      <c r="K886" s="41"/>
      <c r="T886" s="40"/>
    </row>
    <row r="887" spans="11:20">
      <c r="K887" s="41"/>
      <c r="T887" s="40"/>
    </row>
    <row r="888" spans="11:20">
      <c r="K888" s="41"/>
      <c r="T888" s="40"/>
    </row>
    <row r="889" spans="11:20">
      <c r="K889" s="41"/>
      <c r="T889" s="40"/>
    </row>
    <row r="890" spans="11:20">
      <c r="K890" s="41"/>
      <c r="T890" s="40"/>
    </row>
    <row r="891" spans="11:20">
      <c r="K891" s="41"/>
      <c r="T891" s="40"/>
    </row>
    <row r="892" spans="11:20">
      <c r="K892" s="41"/>
      <c r="T892" s="40"/>
    </row>
    <row r="893" spans="11:20">
      <c r="K893" s="41"/>
      <c r="T893" s="40"/>
    </row>
    <row r="894" spans="11:20">
      <c r="K894" s="41"/>
      <c r="T894" s="40"/>
    </row>
    <row r="895" spans="11:20">
      <c r="K895" s="41"/>
      <c r="T895" s="40"/>
    </row>
    <row r="896" spans="11:20">
      <c r="K896" s="41"/>
      <c r="T896" s="40"/>
    </row>
    <row r="897" spans="11:20">
      <c r="K897" s="41"/>
      <c r="T897" s="40"/>
    </row>
    <row r="898" spans="11:20">
      <c r="K898" s="41"/>
      <c r="T898" s="40"/>
    </row>
    <row r="899" spans="11:20">
      <c r="K899" s="41"/>
      <c r="T899" s="40"/>
    </row>
    <row r="900" spans="11:20">
      <c r="K900" s="41"/>
      <c r="T900" s="40"/>
    </row>
    <row r="901" spans="11:20">
      <c r="K901" s="41"/>
      <c r="T901" s="40"/>
    </row>
    <row r="902" spans="11:20">
      <c r="K902" s="41"/>
      <c r="T902" s="40"/>
    </row>
    <row r="903" spans="11:20">
      <c r="K903" s="41"/>
      <c r="T903" s="40"/>
    </row>
    <row r="904" spans="11:20">
      <c r="K904" s="41"/>
      <c r="T904" s="40"/>
    </row>
    <row r="905" spans="11:20">
      <c r="K905" s="41"/>
      <c r="T905" s="40"/>
    </row>
    <row r="906" spans="11:20">
      <c r="K906" s="41"/>
      <c r="T906" s="40"/>
    </row>
    <row r="907" spans="11:20">
      <c r="K907" s="41"/>
      <c r="T907" s="40"/>
    </row>
    <row r="908" spans="11:20">
      <c r="K908" s="41"/>
      <c r="T908" s="40"/>
    </row>
    <row r="909" spans="11:20">
      <c r="K909" s="41"/>
      <c r="T909" s="40"/>
    </row>
    <row r="910" spans="11:20">
      <c r="K910" s="41"/>
      <c r="T910" s="40"/>
    </row>
    <row r="911" spans="11:20">
      <c r="K911" s="41"/>
      <c r="T911" s="40"/>
    </row>
    <row r="912" spans="11:20">
      <c r="K912" s="41"/>
      <c r="T912" s="40"/>
    </row>
    <row r="913" spans="11:20">
      <c r="K913" s="41"/>
      <c r="T913" s="40"/>
    </row>
    <row r="914" spans="11:20">
      <c r="K914" s="41"/>
      <c r="T914" s="40"/>
    </row>
    <row r="915" spans="11:20">
      <c r="K915" s="41"/>
      <c r="T915" s="40"/>
    </row>
    <row r="916" spans="11:20">
      <c r="K916" s="41"/>
      <c r="T916" s="40"/>
    </row>
    <row r="917" spans="11:20">
      <c r="K917" s="41"/>
      <c r="T917" s="40"/>
    </row>
    <row r="918" spans="11:20">
      <c r="K918" s="41"/>
      <c r="T918" s="40"/>
    </row>
    <row r="919" spans="11:20">
      <c r="K919" s="41"/>
      <c r="T919" s="40"/>
    </row>
    <row r="920" spans="11:20">
      <c r="K920" s="41"/>
      <c r="T920" s="40"/>
    </row>
    <row r="921" spans="11:20">
      <c r="K921" s="41"/>
      <c r="T921" s="40"/>
    </row>
    <row r="922" spans="11:20">
      <c r="K922" s="41"/>
      <c r="T922" s="40"/>
    </row>
    <row r="923" spans="11:20">
      <c r="K923" s="41"/>
      <c r="T923" s="40"/>
    </row>
    <row r="924" spans="11:20">
      <c r="K924" s="41"/>
      <c r="T924" s="40"/>
    </row>
    <row r="925" spans="11:20">
      <c r="K925" s="41"/>
      <c r="T925" s="40"/>
    </row>
    <row r="926" spans="11:20">
      <c r="K926" s="41"/>
      <c r="T926" s="40"/>
    </row>
    <row r="927" spans="11:20">
      <c r="K927" s="41"/>
      <c r="T927" s="40"/>
    </row>
    <row r="928" spans="11:20">
      <c r="K928" s="41"/>
      <c r="T928" s="40"/>
    </row>
    <row r="929" spans="11:20">
      <c r="K929" s="41"/>
      <c r="T929" s="40"/>
    </row>
    <row r="930" spans="11:20">
      <c r="K930" s="41"/>
      <c r="T930" s="40"/>
    </row>
    <row r="931" spans="11:20">
      <c r="K931" s="41"/>
      <c r="T931" s="40"/>
    </row>
    <row r="932" spans="11:20">
      <c r="K932" s="41"/>
      <c r="T932" s="40"/>
    </row>
    <row r="933" spans="11:20">
      <c r="K933" s="41"/>
      <c r="T933" s="40"/>
    </row>
    <row r="934" spans="11:20">
      <c r="K934" s="41"/>
      <c r="T934" s="40"/>
    </row>
    <row r="935" spans="11:20">
      <c r="K935" s="41"/>
      <c r="T935" s="40"/>
    </row>
    <row r="936" spans="11:20">
      <c r="K936" s="41"/>
      <c r="T936" s="40"/>
    </row>
    <row r="937" spans="11:20">
      <c r="K937" s="41"/>
      <c r="T937" s="40"/>
    </row>
    <row r="938" spans="11:20">
      <c r="K938" s="41"/>
      <c r="T938" s="40"/>
    </row>
    <row r="939" spans="11:20">
      <c r="K939" s="41"/>
      <c r="T939" s="40"/>
    </row>
    <row r="940" spans="11:20">
      <c r="K940" s="41"/>
      <c r="T940" s="40"/>
    </row>
    <row r="941" spans="11:20">
      <c r="K941" s="41"/>
      <c r="T941" s="40"/>
    </row>
    <row r="942" spans="11:20">
      <c r="K942" s="41"/>
      <c r="T942" s="40"/>
    </row>
    <row r="943" spans="11:20">
      <c r="K943" s="41"/>
      <c r="T943" s="40"/>
    </row>
    <row r="944" spans="11:20">
      <c r="K944" s="41"/>
      <c r="T944" s="40"/>
    </row>
    <row r="945" spans="11:20">
      <c r="K945" s="41"/>
      <c r="T945" s="40"/>
    </row>
    <row r="946" spans="11:20">
      <c r="K946" s="41"/>
      <c r="T946" s="40"/>
    </row>
    <row r="947" spans="11:20">
      <c r="K947" s="41"/>
      <c r="T947" s="40"/>
    </row>
    <row r="948" spans="11:20">
      <c r="K948" s="41"/>
      <c r="T948" s="40"/>
    </row>
    <row r="949" spans="11:20">
      <c r="K949" s="41"/>
      <c r="T949" s="40"/>
    </row>
    <row r="950" spans="11:20">
      <c r="K950" s="41"/>
      <c r="T950" s="40"/>
    </row>
    <row r="951" spans="11:20">
      <c r="K951" s="41"/>
      <c r="T951" s="40"/>
    </row>
    <row r="952" spans="11:20">
      <c r="K952" s="41"/>
      <c r="T952" s="40"/>
    </row>
    <row r="953" spans="11:20">
      <c r="K953" s="41"/>
      <c r="T953" s="40"/>
    </row>
    <row r="954" spans="11:20">
      <c r="K954" s="41"/>
      <c r="T954" s="40"/>
    </row>
    <row r="955" spans="11:20">
      <c r="K955" s="41"/>
      <c r="T955" s="40"/>
    </row>
    <row r="956" spans="11:20">
      <c r="K956" s="41"/>
      <c r="T956" s="40"/>
    </row>
    <row r="957" spans="11:20">
      <c r="K957" s="41"/>
      <c r="T957" s="40"/>
    </row>
    <row r="958" spans="11:20">
      <c r="K958" s="41"/>
      <c r="T958" s="40"/>
    </row>
    <row r="959" spans="11:20">
      <c r="K959" s="41"/>
      <c r="T959" s="40"/>
    </row>
    <row r="960" spans="11:20">
      <c r="K960" s="41"/>
      <c r="T960" s="40"/>
    </row>
    <row r="961" spans="11:20">
      <c r="K961" s="41"/>
      <c r="T961" s="40"/>
    </row>
    <row r="962" spans="11:20">
      <c r="K962" s="41"/>
      <c r="T962" s="40"/>
    </row>
    <row r="963" spans="11:20">
      <c r="K963" s="41"/>
      <c r="T963" s="40"/>
    </row>
    <row r="964" spans="11:20">
      <c r="K964" s="41"/>
      <c r="T964" s="40"/>
    </row>
    <row r="965" spans="11:20">
      <c r="K965" s="41"/>
      <c r="T965" s="40"/>
    </row>
    <row r="966" spans="11:20">
      <c r="K966" s="41"/>
      <c r="T966" s="40"/>
    </row>
    <row r="967" spans="11:20">
      <c r="K967" s="41"/>
      <c r="T967" s="40"/>
    </row>
    <row r="968" spans="11:20">
      <c r="K968" s="41"/>
      <c r="T968" s="40"/>
    </row>
    <row r="969" spans="11:20">
      <c r="K969" s="41"/>
      <c r="T969" s="40"/>
    </row>
    <row r="970" spans="11:20">
      <c r="K970" s="41"/>
      <c r="T970" s="40"/>
    </row>
    <row r="971" spans="11:20">
      <c r="K971" s="41"/>
      <c r="T971" s="40"/>
    </row>
    <row r="972" spans="11:20">
      <c r="K972" s="41"/>
      <c r="T972" s="40"/>
    </row>
    <row r="973" spans="11:20">
      <c r="K973" s="41"/>
      <c r="T973" s="40"/>
    </row>
    <row r="974" spans="11:20">
      <c r="K974" s="41"/>
      <c r="T974" s="40"/>
    </row>
    <row r="975" spans="11:20">
      <c r="K975" s="41"/>
      <c r="T975" s="40"/>
    </row>
    <row r="976" spans="11:20">
      <c r="K976" s="41"/>
      <c r="T976" s="40"/>
    </row>
    <row r="977" spans="11:20">
      <c r="K977" s="41"/>
      <c r="T977" s="40"/>
    </row>
    <row r="978" spans="11:20">
      <c r="K978" s="41"/>
      <c r="T978" s="40"/>
    </row>
    <row r="979" spans="11:20">
      <c r="K979" s="41"/>
      <c r="T979" s="40"/>
    </row>
    <row r="980" spans="11:20">
      <c r="K980" s="41"/>
      <c r="T980" s="40"/>
    </row>
    <row r="981" spans="11:20">
      <c r="K981" s="41"/>
      <c r="T981" s="40"/>
    </row>
    <row r="982" spans="11:20">
      <c r="K982" s="41"/>
      <c r="T982" s="40"/>
    </row>
    <row r="983" spans="11:20">
      <c r="K983" s="41"/>
      <c r="T983" s="40"/>
    </row>
    <row r="984" spans="11:20">
      <c r="K984" s="41"/>
      <c r="T984" s="40"/>
    </row>
    <row r="985" spans="11:20">
      <c r="K985" s="41"/>
      <c r="T985" s="40"/>
    </row>
    <row r="986" spans="11:20">
      <c r="K986" s="41"/>
      <c r="T986" s="40"/>
    </row>
    <row r="987" spans="11:20">
      <c r="K987" s="41"/>
      <c r="T987" s="40"/>
    </row>
    <row r="988" spans="11:20">
      <c r="K988" s="41"/>
      <c r="T988" s="40"/>
    </row>
    <row r="989" spans="11:20">
      <c r="K989" s="41"/>
      <c r="T989" s="40"/>
    </row>
    <row r="990" spans="11:20">
      <c r="K990" s="41"/>
      <c r="T990" s="40"/>
    </row>
    <row r="991" spans="11:20">
      <c r="K991" s="41"/>
      <c r="T991" s="40"/>
    </row>
    <row r="992" spans="11:20">
      <c r="K992" s="41"/>
      <c r="T992" s="40"/>
    </row>
    <row r="993" spans="11:20">
      <c r="K993" s="41"/>
      <c r="T993" s="40"/>
    </row>
    <row r="994" spans="11:20">
      <c r="K994" s="41"/>
      <c r="T994" s="40"/>
    </row>
    <row r="995" spans="11:20">
      <c r="K995" s="41"/>
      <c r="T995" s="40"/>
    </row>
    <row r="996" spans="11:20">
      <c r="K996" s="41"/>
      <c r="T996" s="40"/>
    </row>
    <row r="997" spans="11:20">
      <c r="K997" s="41"/>
      <c r="T997" s="40"/>
    </row>
    <row r="998" spans="11:20">
      <c r="K998" s="41"/>
      <c r="T998" s="40"/>
    </row>
    <row r="999" spans="11:20">
      <c r="K999" s="41"/>
      <c r="T999" s="40"/>
    </row>
    <row r="1000" spans="11:20">
      <c r="K1000" s="41"/>
      <c r="T1000" s="40"/>
    </row>
    <row r="1001" spans="11:20">
      <c r="K1001" s="41"/>
      <c r="T1001" s="40"/>
    </row>
    <row r="1002" spans="11:20">
      <c r="K1002" s="41"/>
      <c r="T1002" s="40"/>
    </row>
    <row r="1003" spans="11:20">
      <c r="K1003" s="41"/>
      <c r="T1003" s="40"/>
    </row>
    <row r="1004" spans="11:20">
      <c r="K1004" s="41"/>
      <c r="T1004" s="40"/>
    </row>
    <row r="1005" spans="11:20">
      <c r="K1005" s="41"/>
      <c r="T1005" s="40"/>
    </row>
    <row r="1006" spans="11:20">
      <c r="K1006" s="41"/>
      <c r="T1006" s="40"/>
    </row>
    <row r="1007" spans="11:20">
      <c r="K1007" s="41"/>
      <c r="T1007" s="40"/>
    </row>
    <row r="1008" spans="11:20">
      <c r="K1008" s="41"/>
      <c r="T1008" s="40"/>
    </row>
    <row r="1009" spans="11:20">
      <c r="K1009" s="41"/>
      <c r="T1009" s="40"/>
    </row>
    <row r="1010" spans="11:20">
      <c r="K1010" s="41"/>
      <c r="T1010" s="40"/>
    </row>
    <row r="1011" spans="11:20">
      <c r="K1011" s="41"/>
      <c r="T1011" s="40"/>
    </row>
    <row r="1012" spans="11:20">
      <c r="K1012" s="41"/>
      <c r="T1012" s="40"/>
    </row>
    <row r="1013" spans="11:20">
      <c r="K1013" s="41"/>
      <c r="T1013" s="40"/>
    </row>
    <row r="1014" spans="11:20">
      <c r="K1014" s="41"/>
      <c r="T1014" s="40"/>
    </row>
    <row r="1015" spans="11:20">
      <c r="K1015" s="41"/>
      <c r="T1015" s="40"/>
    </row>
    <row r="1016" spans="11:20">
      <c r="K1016" s="41"/>
      <c r="T1016" s="40"/>
    </row>
    <row r="1017" spans="11:20">
      <c r="K1017" s="41"/>
      <c r="T1017" s="40"/>
    </row>
    <row r="1018" spans="11:20">
      <c r="K1018" s="41"/>
      <c r="T1018" s="40"/>
    </row>
    <row r="1019" spans="11:20">
      <c r="K1019" s="41"/>
      <c r="T1019" s="40"/>
    </row>
    <row r="1020" spans="11:20">
      <c r="K1020" s="41"/>
      <c r="T1020" s="40"/>
    </row>
    <row r="1021" spans="11:20">
      <c r="K1021" s="41"/>
      <c r="T1021" s="40"/>
    </row>
    <row r="1022" spans="11:20">
      <c r="K1022" s="41"/>
      <c r="T1022" s="40"/>
    </row>
    <row r="1023" spans="11:20">
      <c r="K1023" s="41"/>
      <c r="T1023" s="40"/>
    </row>
    <row r="1024" spans="11:20">
      <c r="K1024" s="41"/>
      <c r="T1024" s="40"/>
    </row>
    <row r="1025" spans="11:20">
      <c r="K1025" s="41"/>
      <c r="T1025" s="40"/>
    </row>
    <row r="1026" spans="11:20">
      <c r="K1026" s="41"/>
      <c r="T1026" s="40"/>
    </row>
    <row r="1027" spans="11:20">
      <c r="K1027" s="41"/>
      <c r="T1027" s="40"/>
    </row>
    <row r="1028" spans="11:20">
      <c r="K1028" s="41"/>
      <c r="T1028" s="40"/>
    </row>
    <row r="1029" spans="11:20">
      <c r="K1029" s="41"/>
      <c r="T1029" s="40"/>
    </row>
    <row r="1030" spans="11:20">
      <c r="K1030" s="41"/>
      <c r="T1030" s="40"/>
    </row>
    <row r="1031" spans="11:20">
      <c r="K1031" s="41"/>
      <c r="T1031" s="40"/>
    </row>
    <row r="1032" spans="11:20">
      <c r="K1032" s="41"/>
      <c r="T1032" s="40"/>
    </row>
    <row r="1033" spans="11:20">
      <c r="K1033" s="41"/>
      <c r="T1033" s="40"/>
    </row>
    <row r="1034" spans="11:20">
      <c r="K1034" s="41"/>
      <c r="T1034" s="40"/>
    </row>
    <row r="1035" spans="11:20">
      <c r="K1035" s="41"/>
      <c r="T1035" s="40"/>
    </row>
    <row r="1036" spans="11:20">
      <c r="K1036" s="41"/>
      <c r="T1036" s="40"/>
    </row>
    <row r="1037" spans="11:20">
      <c r="K1037" s="41"/>
      <c r="T1037" s="40"/>
    </row>
    <row r="1038" spans="11:20">
      <c r="K1038" s="41"/>
      <c r="T1038" s="40"/>
    </row>
    <row r="1039" spans="11:20">
      <c r="K1039" s="41"/>
      <c r="T1039" s="40"/>
    </row>
    <row r="1040" spans="11:20">
      <c r="K1040" s="41"/>
      <c r="T1040" s="40"/>
    </row>
    <row r="1041" spans="11:20">
      <c r="K1041" s="41"/>
      <c r="T1041" s="40"/>
    </row>
    <row r="1042" spans="11:20">
      <c r="K1042" s="41"/>
      <c r="T1042" s="40"/>
    </row>
    <row r="1043" spans="11:20">
      <c r="K1043" s="41"/>
      <c r="T1043" s="40"/>
    </row>
    <row r="1044" spans="11:20">
      <c r="K1044" s="41"/>
      <c r="T1044" s="40"/>
    </row>
    <row r="1045" spans="11:20">
      <c r="K1045" s="41"/>
      <c r="T1045" s="40"/>
    </row>
    <row r="1046" spans="11:20">
      <c r="K1046" s="41"/>
      <c r="T1046" s="40"/>
    </row>
    <row r="1047" spans="11:20">
      <c r="K1047" s="41"/>
      <c r="T1047" s="40"/>
    </row>
    <row r="1048" spans="11:20">
      <c r="K1048" s="41"/>
      <c r="T1048" s="40"/>
    </row>
    <row r="1049" spans="11:20">
      <c r="K1049" s="41"/>
      <c r="T1049" s="40"/>
    </row>
    <row r="1050" spans="11:20">
      <c r="K1050" s="41"/>
      <c r="T1050" s="40"/>
    </row>
    <row r="1051" spans="11:20">
      <c r="K1051" s="41"/>
      <c r="T1051" s="40"/>
    </row>
    <row r="1052" spans="11:20">
      <c r="K1052" s="41"/>
      <c r="T1052" s="40"/>
    </row>
    <row r="1053" spans="11:20">
      <c r="K1053" s="41"/>
      <c r="T1053" s="40"/>
    </row>
    <row r="1054" spans="11:20">
      <c r="K1054" s="41"/>
      <c r="T1054" s="40"/>
    </row>
    <row r="1055" spans="11:20">
      <c r="K1055" s="41"/>
      <c r="T1055" s="40"/>
    </row>
    <row r="1056" spans="11:20">
      <c r="K1056" s="41"/>
      <c r="T1056" s="40"/>
    </row>
    <row r="1057" spans="11:20">
      <c r="K1057" s="41"/>
      <c r="T1057" s="40"/>
    </row>
    <row r="1058" spans="11:20">
      <c r="K1058" s="41"/>
      <c r="T1058" s="40"/>
    </row>
    <row r="1059" spans="11:20">
      <c r="K1059" s="41"/>
      <c r="T1059" s="40"/>
    </row>
    <row r="1060" spans="11:20">
      <c r="K1060" s="41"/>
      <c r="T1060" s="40"/>
    </row>
    <row r="1061" spans="11:20">
      <c r="K1061" s="41"/>
      <c r="T1061" s="40"/>
    </row>
    <row r="1062" spans="11:20">
      <c r="K1062" s="41"/>
      <c r="T1062" s="40"/>
    </row>
    <row r="1063" spans="11:20">
      <c r="K1063" s="41"/>
      <c r="T1063" s="40"/>
    </row>
    <row r="1064" spans="11:20">
      <c r="K1064" s="41"/>
      <c r="T1064" s="40"/>
    </row>
    <row r="1065" spans="11:20">
      <c r="K1065" s="41"/>
      <c r="T1065" s="40"/>
    </row>
    <row r="1066" spans="11:20">
      <c r="K1066" s="41"/>
      <c r="T1066" s="40"/>
    </row>
    <row r="1067" spans="11:20">
      <c r="K1067" s="41"/>
      <c r="T1067" s="40"/>
    </row>
    <row r="1068" spans="11:20">
      <c r="K1068" s="41"/>
      <c r="T1068" s="40"/>
    </row>
    <row r="1069" spans="11:20">
      <c r="K1069" s="41"/>
      <c r="T1069" s="40"/>
    </row>
    <row r="1070" spans="11:20">
      <c r="K1070" s="41"/>
      <c r="T1070" s="40"/>
    </row>
    <row r="1071" spans="11:20">
      <c r="K1071" s="41"/>
      <c r="T1071" s="40"/>
    </row>
    <row r="1072" spans="11:20">
      <c r="K1072" s="41"/>
      <c r="T1072" s="40"/>
    </row>
    <row r="1073" spans="11:20">
      <c r="K1073" s="41"/>
      <c r="T1073" s="40"/>
    </row>
    <row r="1074" spans="11:20">
      <c r="K1074" s="41"/>
      <c r="T1074" s="40"/>
    </row>
    <row r="1075" spans="11:20">
      <c r="K1075" s="41"/>
      <c r="T1075" s="40"/>
    </row>
    <row r="1076" spans="11:20">
      <c r="K1076" s="41"/>
      <c r="T1076" s="40"/>
    </row>
    <row r="1077" spans="11:20">
      <c r="K1077" s="41"/>
      <c r="T1077" s="40"/>
    </row>
    <row r="1078" spans="11:20">
      <c r="K1078" s="41"/>
      <c r="T1078" s="40"/>
    </row>
    <row r="1079" spans="11:20">
      <c r="K1079" s="41"/>
      <c r="T1079" s="40"/>
    </row>
    <row r="1080" spans="11:20">
      <c r="K1080" s="41"/>
      <c r="T1080" s="40"/>
    </row>
    <row r="1081" spans="11:20">
      <c r="K1081" s="41"/>
      <c r="T1081" s="40"/>
    </row>
    <row r="1082" spans="11:20">
      <c r="K1082" s="41"/>
      <c r="T1082" s="40"/>
    </row>
    <row r="1083" spans="11:20">
      <c r="K1083" s="41"/>
      <c r="T1083" s="40"/>
    </row>
    <row r="1084" spans="11:20">
      <c r="K1084" s="41"/>
      <c r="T1084" s="40"/>
    </row>
    <row r="1085" spans="11:20">
      <c r="K1085" s="41"/>
      <c r="T1085" s="40"/>
    </row>
    <row r="1086" spans="11:20">
      <c r="K1086" s="41"/>
      <c r="T1086" s="40"/>
    </row>
    <row r="1087" spans="11:20">
      <c r="K1087" s="41"/>
      <c r="T1087" s="40"/>
    </row>
    <row r="1088" spans="11:20">
      <c r="K1088" s="41"/>
      <c r="T1088" s="40"/>
    </row>
    <row r="1089" spans="11:20">
      <c r="K1089" s="41"/>
      <c r="T1089" s="40"/>
    </row>
    <row r="1090" spans="11:20">
      <c r="K1090" s="41"/>
      <c r="T1090" s="40"/>
    </row>
    <row r="1091" spans="11:20">
      <c r="K1091" s="41"/>
      <c r="T1091" s="40"/>
    </row>
    <row r="1092" spans="11:20">
      <c r="K1092" s="41"/>
      <c r="T1092" s="40"/>
    </row>
    <row r="1093" spans="11:20">
      <c r="K1093" s="41"/>
      <c r="T1093" s="40"/>
    </row>
    <row r="1094" spans="11:20">
      <c r="K1094" s="41"/>
      <c r="T1094" s="40"/>
    </row>
    <row r="1095" spans="11:20">
      <c r="K1095" s="41"/>
      <c r="T1095" s="40"/>
    </row>
    <row r="1096" spans="11:20">
      <c r="K1096" s="41"/>
      <c r="T1096" s="40"/>
    </row>
    <row r="1097" spans="11:20">
      <c r="K1097" s="41"/>
      <c r="T1097" s="40"/>
    </row>
    <row r="1098" spans="11:20">
      <c r="K1098" s="41"/>
      <c r="T1098" s="40"/>
    </row>
    <row r="1099" spans="11:20">
      <c r="K1099" s="41"/>
      <c r="T1099" s="40"/>
    </row>
    <row r="1100" spans="11:20">
      <c r="K1100" s="41"/>
      <c r="T1100" s="40"/>
    </row>
    <row r="1101" spans="11:20">
      <c r="K1101" s="41"/>
      <c r="T1101" s="40"/>
    </row>
    <row r="1102" spans="11:20">
      <c r="K1102" s="41"/>
      <c r="T1102" s="40"/>
    </row>
    <row r="1103" spans="11:20">
      <c r="K1103" s="41"/>
      <c r="T1103" s="40"/>
    </row>
    <row r="1104" spans="11:20">
      <c r="K1104" s="41"/>
      <c r="T1104" s="40"/>
    </row>
    <row r="1105" spans="11:20">
      <c r="K1105" s="41"/>
      <c r="T1105" s="40"/>
    </row>
    <row r="1106" spans="11:20">
      <c r="K1106" s="41"/>
      <c r="T1106" s="40"/>
    </row>
    <row r="1107" spans="11:20">
      <c r="K1107" s="41"/>
      <c r="T1107" s="40"/>
    </row>
    <row r="1108" spans="11:20">
      <c r="K1108" s="41"/>
      <c r="T1108" s="40"/>
    </row>
    <row r="1109" spans="11:20">
      <c r="K1109" s="41"/>
      <c r="T1109" s="40"/>
    </row>
    <row r="1110" spans="11:20">
      <c r="K1110" s="41"/>
      <c r="T1110" s="40"/>
    </row>
    <row r="1111" spans="11:20">
      <c r="K1111" s="41"/>
      <c r="T1111" s="40"/>
    </row>
    <row r="1112" spans="11:20">
      <c r="K1112" s="41"/>
      <c r="T1112" s="40"/>
    </row>
    <row r="1113" spans="11:20">
      <c r="K1113" s="41"/>
      <c r="T1113" s="40"/>
    </row>
    <row r="1114" spans="11:20">
      <c r="K1114" s="41"/>
      <c r="T1114" s="40"/>
    </row>
    <row r="1115" spans="11:20">
      <c r="K1115" s="41"/>
      <c r="T1115" s="40"/>
    </row>
    <row r="1116" spans="11:20">
      <c r="K1116" s="41"/>
      <c r="T1116" s="40"/>
    </row>
    <row r="1117" spans="11:20">
      <c r="K1117" s="41"/>
      <c r="T1117" s="40"/>
    </row>
    <row r="1118" spans="11:20">
      <c r="K1118" s="41"/>
      <c r="T1118" s="40"/>
    </row>
    <row r="1119" spans="11:20">
      <c r="K1119" s="41"/>
      <c r="T1119" s="40"/>
    </row>
    <row r="1120" spans="11:20">
      <c r="K1120" s="41"/>
      <c r="T1120" s="40"/>
    </row>
    <row r="1121" spans="11:20">
      <c r="K1121" s="41"/>
      <c r="T1121" s="40"/>
    </row>
    <row r="1122" spans="11:20">
      <c r="K1122" s="41"/>
      <c r="T1122" s="40"/>
    </row>
    <row r="1123" spans="11:20">
      <c r="K1123" s="41"/>
      <c r="T1123" s="40"/>
    </row>
    <row r="1124" spans="11:20">
      <c r="K1124" s="41"/>
      <c r="T1124" s="40"/>
    </row>
    <row r="1125" spans="11:20">
      <c r="K1125" s="41"/>
      <c r="T1125" s="40"/>
    </row>
    <row r="1126" spans="11:20">
      <c r="K1126" s="41"/>
      <c r="T1126" s="40"/>
    </row>
    <row r="1127" spans="11:20">
      <c r="K1127" s="41"/>
      <c r="T1127" s="40"/>
    </row>
    <row r="1128" spans="11:20">
      <c r="K1128" s="41"/>
      <c r="T1128" s="40"/>
    </row>
    <row r="1129" spans="11:20">
      <c r="K1129" s="41"/>
      <c r="T1129" s="40"/>
    </row>
    <row r="1130" spans="11:20">
      <c r="K1130" s="41"/>
      <c r="T1130" s="40"/>
    </row>
    <row r="1131" spans="11:20">
      <c r="K1131" s="41"/>
      <c r="T1131" s="40"/>
    </row>
    <row r="1132" spans="11:20">
      <c r="K1132" s="41"/>
      <c r="T1132" s="40"/>
    </row>
    <row r="1133" spans="11:20">
      <c r="K1133" s="41"/>
      <c r="T1133" s="40"/>
    </row>
    <row r="1134" spans="11:20">
      <c r="K1134" s="41"/>
      <c r="T1134" s="40"/>
    </row>
    <row r="1135" spans="11:20">
      <c r="K1135" s="41"/>
      <c r="T1135" s="40"/>
    </row>
    <row r="1136" spans="11:20">
      <c r="K1136" s="41"/>
      <c r="T1136" s="40"/>
    </row>
    <row r="1137" spans="11:20">
      <c r="K1137" s="41"/>
      <c r="T1137" s="40"/>
    </row>
    <row r="1138" spans="11:20">
      <c r="K1138" s="41"/>
      <c r="T1138" s="40"/>
    </row>
    <row r="1139" spans="11:20">
      <c r="K1139" s="41"/>
      <c r="T1139" s="40"/>
    </row>
    <row r="1140" spans="11:20">
      <c r="K1140" s="41"/>
      <c r="T1140" s="40"/>
    </row>
    <row r="1141" spans="11:20">
      <c r="K1141" s="41"/>
      <c r="T1141" s="40"/>
    </row>
    <row r="1142" spans="11:20">
      <c r="K1142" s="41"/>
      <c r="T1142" s="40"/>
    </row>
    <row r="1143" spans="11:20">
      <c r="K1143" s="41"/>
      <c r="T1143" s="40"/>
    </row>
    <row r="1144" spans="11:20">
      <c r="K1144" s="41"/>
      <c r="T1144" s="40"/>
    </row>
    <row r="1145" spans="11:20">
      <c r="K1145" s="41"/>
      <c r="T1145" s="40"/>
    </row>
    <row r="1146" spans="11:20">
      <c r="K1146" s="41"/>
      <c r="T1146" s="40"/>
    </row>
    <row r="1147" spans="11:20">
      <c r="K1147" s="41"/>
      <c r="T1147" s="40"/>
    </row>
    <row r="1148" spans="11:20">
      <c r="K1148" s="41"/>
      <c r="T1148" s="40"/>
    </row>
    <row r="1149" spans="11:20">
      <c r="K1149" s="41"/>
      <c r="T1149" s="40"/>
    </row>
    <row r="1150" spans="11:20">
      <c r="K1150" s="41"/>
      <c r="T1150" s="40"/>
    </row>
    <row r="1151" spans="11:20">
      <c r="K1151" s="41"/>
      <c r="T1151" s="40"/>
    </row>
    <row r="1152" spans="11:20">
      <c r="K1152" s="41"/>
      <c r="T1152" s="40"/>
    </row>
    <row r="1153" spans="11:20">
      <c r="K1153" s="41"/>
      <c r="T1153" s="40"/>
    </row>
    <row r="1154" spans="11:20">
      <c r="K1154" s="41"/>
      <c r="T1154" s="40"/>
    </row>
    <row r="1155" spans="11:20">
      <c r="K1155" s="41"/>
      <c r="T1155" s="40"/>
    </row>
    <row r="1156" spans="11:20">
      <c r="K1156" s="41"/>
      <c r="T1156" s="40"/>
    </row>
    <row r="1157" spans="11:20">
      <c r="K1157" s="41"/>
      <c r="T1157" s="40"/>
    </row>
    <row r="1158" spans="11:20">
      <c r="K1158" s="41"/>
      <c r="T1158" s="40"/>
    </row>
    <row r="1159" spans="11:20">
      <c r="K1159" s="41"/>
      <c r="T1159" s="40"/>
    </row>
    <row r="1160" spans="11:20">
      <c r="K1160" s="41"/>
      <c r="T1160" s="40"/>
    </row>
    <row r="1161" spans="11:20">
      <c r="K1161" s="41"/>
      <c r="T1161" s="40"/>
    </row>
    <row r="1162" spans="11:20">
      <c r="K1162" s="41"/>
      <c r="T1162" s="40"/>
    </row>
    <row r="1163" spans="11:20">
      <c r="K1163" s="41"/>
      <c r="T1163" s="40"/>
    </row>
    <row r="1164" spans="11:20">
      <c r="K1164" s="41"/>
      <c r="T1164" s="40"/>
    </row>
    <row r="1165" spans="11:20">
      <c r="K1165" s="41"/>
      <c r="T1165" s="40"/>
    </row>
    <row r="1166" spans="11:20">
      <c r="K1166" s="41"/>
      <c r="T1166" s="40"/>
    </row>
    <row r="1167" spans="11:20">
      <c r="K1167" s="41"/>
      <c r="T1167" s="40"/>
    </row>
    <row r="1168" spans="11:20">
      <c r="K1168" s="41"/>
      <c r="T1168" s="40"/>
    </row>
    <row r="1169" spans="11:20">
      <c r="K1169" s="41"/>
      <c r="T1169" s="40"/>
    </row>
    <row r="1170" spans="11:20">
      <c r="K1170" s="41"/>
      <c r="T1170" s="40"/>
    </row>
    <row r="1171" spans="11:20">
      <c r="K1171" s="41"/>
      <c r="T1171" s="40"/>
    </row>
    <row r="1172" spans="11:20">
      <c r="K1172" s="41"/>
      <c r="T1172" s="40"/>
    </row>
    <row r="1173" spans="11:20">
      <c r="K1173" s="41"/>
      <c r="T1173" s="40"/>
    </row>
    <row r="1174" spans="11:20">
      <c r="K1174" s="41"/>
      <c r="T1174" s="40"/>
    </row>
    <row r="1175" spans="11:20">
      <c r="K1175" s="41"/>
      <c r="T1175" s="40"/>
    </row>
    <row r="1176" spans="11:20">
      <c r="K1176" s="41"/>
      <c r="T1176" s="40"/>
    </row>
    <row r="1177" spans="11:20">
      <c r="K1177" s="41"/>
      <c r="T1177" s="40"/>
    </row>
    <row r="1178" spans="11:20">
      <c r="K1178" s="41"/>
      <c r="T1178" s="40"/>
    </row>
    <row r="1179" spans="11:20">
      <c r="K1179" s="41"/>
      <c r="T1179" s="40"/>
    </row>
    <row r="1180" spans="11:20">
      <c r="K1180" s="41"/>
      <c r="T1180" s="40"/>
    </row>
    <row r="1181" spans="11:20">
      <c r="K1181" s="41"/>
      <c r="T1181" s="40"/>
    </row>
    <row r="1182" spans="11:20">
      <c r="K1182" s="41"/>
      <c r="T1182" s="40"/>
    </row>
    <row r="1183" spans="11:20">
      <c r="K1183" s="41"/>
      <c r="T1183" s="40"/>
    </row>
    <row r="1184" spans="11:20">
      <c r="K1184" s="41"/>
      <c r="T1184" s="40"/>
    </row>
    <row r="1185" spans="11:20">
      <c r="K1185" s="41"/>
      <c r="T1185" s="40"/>
    </row>
    <row r="1186" spans="11:20">
      <c r="K1186" s="41"/>
      <c r="T1186" s="40"/>
    </row>
    <row r="1187" spans="11:20">
      <c r="K1187" s="41"/>
      <c r="T1187" s="40"/>
    </row>
    <row r="1188" spans="11:20">
      <c r="K1188" s="41"/>
      <c r="T1188" s="40"/>
    </row>
    <row r="1189" spans="11:20">
      <c r="K1189" s="41"/>
      <c r="T1189" s="40"/>
    </row>
    <row r="1190" spans="11:20">
      <c r="K1190" s="41"/>
      <c r="T1190" s="40"/>
    </row>
    <row r="1191" spans="11:20">
      <c r="K1191" s="41"/>
      <c r="T1191" s="40"/>
    </row>
    <row r="1192" spans="11:20">
      <c r="K1192" s="41"/>
      <c r="T1192" s="40"/>
    </row>
    <row r="1193" spans="11:20">
      <c r="K1193" s="41"/>
      <c r="T1193" s="40"/>
    </row>
    <row r="1194" spans="11:20">
      <c r="K1194" s="41"/>
      <c r="T1194" s="40"/>
    </row>
    <row r="1195" spans="11:20">
      <c r="K1195" s="41"/>
      <c r="T1195" s="40"/>
    </row>
    <row r="1196" spans="11:20">
      <c r="K1196" s="41"/>
      <c r="T1196" s="40"/>
    </row>
    <row r="1197" spans="11:20">
      <c r="K1197" s="41"/>
      <c r="T1197" s="40"/>
    </row>
    <row r="1198" spans="11:20">
      <c r="K1198" s="41"/>
      <c r="T1198" s="40"/>
    </row>
    <row r="1199" spans="11:20">
      <c r="K1199" s="41"/>
      <c r="T1199" s="40"/>
    </row>
    <row r="1200" spans="11:20">
      <c r="K1200" s="41"/>
      <c r="T1200" s="40"/>
    </row>
    <row r="1201" spans="11:20">
      <c r="K1201" s="41"/>
      <c r="T1201" s="40"/>
    </row>
    <row r="1202" spans="11:20">
      <c r="K1202" s="41"/>
      <c r="T1202" s="40"/>
    </row>
    <row r="1203" spans="11:20">
      <c r="K1203" s="41"/>
      <c r="T1203" s="40"/>
    </row>
    <row r="1204" spans="11:20">
      <c r="K1204" s="41"/>
      <c r="T1204" s="40"/>
    </row>
    <row r="1205" spans="11:20">
      <c r="K1205" s="41"/>
      <c r="T1205" s="40"/>
    </row>
    <row r="1206" spans="11:20">
      <c r="K1206" s="41"/>
      <c r="T1206" s="40"/>
    </row>
    <row r="1207" spans="11:20">
      <c r="K1207" s="41"/>
      <c r="T1207" s="40"/>
    </row>
    <row r="1208" spans="11:20">
      <c r="K1208" s="41"/>
      <c r="T1208" s="40"/>
    </row>
    <row r="1209" spans="11:20">
      <c r="K1209" s="41"/>
      <c r="T1209" s="40"/>
    </row>
    <row r="1210" spans="11:20">
      <c r="K1210" s="41"/>
      <c r="T1210" s="40"/>
    </row>
    <row r="1211" spans="11:20">
      <c r="K1211" s="41"/>
      <c r="T1211" s="40"/>
    </row>
    <row r="1212" spans="11:20">
      <c r="K1212" s="41"/>
      <c r="T1212" s="40"/>
    </row>
    <row r="1213" spans="11:20">
      <c r="K1213" s="41"/>
      <c r="T1213" s="40"/>
    </row>
    <row r="1214" spans="11:20">
      <c r="K1214" s="41"/>
      <c r="T1214" s="40"/>
    </row>
    <row r="1215" spans="11:20">
      <c r="K1215" s="41"/>
      <c r="T1215" s="40"/>
    </row>
    <row r="1216" spans="11:20">
      <c r="K1216" s="41"/>
      <c r="T1216" s="40"/>
    </row>
    <row r="1217" spans="11:20">
      <c r="K1217" s="41"/>
      <c r="T1217" s="40"/>
    </row>
    <row r="1218" spans="11:20">
      <c r="K1218" s="41"/>
      <c r="T1218" s="40"/>
    </row>
    <row r="1219" spans="11:20">
      <c r="K1219" s="41"/>
      <c r="T1219" s="40"/>
    </row>
    <row r="1220" spans="11:20">
      <c r="K1220" s="41"/>
      <c r="T1220" s="40"/>
    </row>
    <row r="1221" spans="11:20">
      <c r="K1221" s="41"/>
      <c r="T1221" s="40"/>
    </row>
    <row r="1222" spans="11:20">
      <c r="K1222" s="41"/>
      <c r="T1222" s="40"/>
    </row>
    <row r="1223" spans="11:20">
      <c r="K1223" s="41"/>
      <c r="T1223" s="40"/>
    </row>
    <row r="1224" spans="11:20">
      <c r="K1224" s="41"/>
      <c r="T1224" s="40"/>
    </row>
    <row r="1225" spans="11:20">
      <c r="K1225" s="41"/>
      <c r="T1225" s="40"/>
    </row>
    <row r="1226" spans="11:20">
      <c r="K1226" s="41"/>
      <c r="T1226" s="40"/>
    </row>
    <row r="1227" spans="11:20">
      <c r="K1227" s="41"/>
      <c r="T1227" s="40"/>
    </row>
    <row r="1228" spans="11:20">
      <c r="K1228" s="41"/>
      <c r="T1228" s="40"/>
    </row>
    <row r="1229" spans="11:20">
      <c r="K1229" s="41"/>
      <c r="T1229" s="40"/>
    </row>
    <row r="1230" spans="11:20">
      <c r="K1230" s="41"/>
      <c r="T1230" s="40"/>
    </row>
    <row r="1231" spans="11:20">
      <c r="K1231" s="41"/>
      <c r="T1231" s="40"/>
    </row>
    <row r="1232" spans="11:20">
      <c r="K1232" s="41"/>
      <c r="T1232" s="40"/>
    </row>
    <row r="1233" spans="11:20">
      <c r="K1233" s="41"/>
      <c r="T1233" s="40"/>
    </row>
    <row r="1234" spans="11:20">
      <c r="K1234" s="41"/>
      <c r="T1234" s="40"/>
    </row>
    <row r="1235" spans="11:20">
      <c r="K1235" s="41"/>
      <c r="T1235" s="40"/>
    </row>
    <row r="1236" spans="11:20">
      <c r="K1236" s="41"/>
      <c r="T1236" s="40"/>
    </row>
    <row r="1237" spans="11:20">
      <c r="K1237" s="41"/>
      <c r="T1237" s="40"/>
    </row>
    <row r="1238" spans="11:20">
      <c r="K1238" s="41"/>
      <c r="T1238" s="40"/>
    </row>
    <row r="1239" spans="11:20">
      <c r="K1239" s="41"/>
      <c r="T1239" s="40"/>
    </row>
    <row r="1240" spans="11:20">
      <c r="K1240" s="41"/>
      <c r="T1240" s="40"/>
    </row>
    <row r="1241" spans="11:20">
      <c r="K1241" s="41"/>
      <c r="T1241" s="40"/>
    </row>
    <row r="1242" spans="11:20">
      <c r="K1242" s="41"/>
      <c r="T1242" s="40"/>
    </row>
    <row r="1243" spans="11:20">
      <c r="K1243" s="41"/>
      <c r="T1243" s="40"/>
    </row>
    <row r="1244" spans="11:20">
      <c r="K1244" s="41"/>
      <c r="T1244" s="40"/>
    </row>
    <row r="1245" spans="11:20">
      <c r="K1245" s="41"/>
      <c r="T1245" s="40"/>
    </row>
    <row r="1246" spans="11:20">
      <c r="K1246" s="41"/>
      <c r="T1246" s="40"/>
    </row>
    <row r="1247" spans="11:20">
      <c r="K1247" s="41"/>
      <c r="T1247" s="40"/>
    </row>
    <row r="1248" spans="11:20">
      <c r="K1248" s="41"/>
      <c r="T1248" s="40"/>
    </row>
    <row r="1249" spans="11:20">
      <c r="K1249" s="41"/>
      <c r="T1249" s="40"/>
    </row>
    <row r="1250" spans="11:20">
      <c r="K1250" s="41"/>
      <c r="T1250" s="40"/>
    </row>
    <row r="1251" spans="11:20">
      <c r="K1251" s="41"/>
      <c r="T1251" s="40"/>
    </row>
    <row r="1252" spans="11:20">
      <c r="K1252" s="41"/>
      <c r="T1252" s="40"/>
    </row>
    <row r="1253" spans="11:20">
      <c r="K1253" s="41"/>
      <c r="T1253" s="40"/>
    </row>
    <row r="1254" spans="11:20">
      <c r="K1254" s="41"/>
      <c r="T1254" s="40"/>
    </row>
    <row r="1255" spans="11:20">
      <c r="K1255" s="41"/>
      <c r="T1255" s="40"/>
    </row>
    <row r="1256" spans="11:20">
      <c r="K1256" s="41"/>
      <c r="T1256" s="40"/>
    </row>
    <row r="1257" spans="11:20">
      <c r="K1257" s="41"/>
      <c r="T1257" s="40"/>
    </row>
    <row r="1258" spans="11:20">
      <c r="K1258" s="41"/>
      <c r="T1258" s="40"/>
    </row>
    <row r="1259" spans="11:20">
      <c r="K1259" s="41"/>
      <c r="T1259" s="40"/>
    </row>
    <row r="1260" spans="11:20">
      <c r="K1260" s="41"/>
      <c r="T1260" s="40"/>
    </row>
    <row r="1261" spans="11:20">
      <c r="K1261" s="41"/>
      <c r="T1261" s="40"/>
    </row>
    <row r="1262" spans="11:20">
      <c r="K1262" s="41"/>
      <c r="T1262" s="40"/>
    </row>
    <row r="1263" spans="11:20">
      <c r="K1263" s="41"/>
      <c r="T1263" s="40"/>
    </row>
    <row r="1264" spans="11:20">
      <c r="K1264" s="41"/>
      <c r="T1264" s="40"/>
    </row>
    <row r="1265" spans="11:20">
      <c r="K1265" s="41"/>
      <c r="T1265" s="40"/>
    </row>
    <row r="1266" spans="11:20">
      <c r="K1266" s="41"/>
      <c r="T1266" s="40"/>
    </row>
    <row r="1267" spans="11:20">
      <c r="K1267" s="41"/>
      <c r="T1267" s="40"/>
    </row>
    <row r="1268" spans="11:20">
      <c r="K1268" s="41"/>
      <c r="T1268" s="40"/>
    </row>
    <row r="1269" spans="11:20">
      <c r="K1269" s="41"/>
      <c r="T1269" s="40"/>
    </row>
    <row r="1270" spans="11:20">
      <c r="K1270" s="41"/>
      <c r="T1270" s="40"/>
    </row>
    <row r="1271" spans="11:20">
      <c r="K1271" s="41"/>
      <c r="T1271" s="40"/>
    </row>
    <row r="1272" spans="11:20">
      <c r="K1272" s="41"/>
      <c r="T1272" s="40"/>
    </row>
    <row r="1273" spans="11:20">
      <c r="K1273" s="41"/>
      <c r="T1273" s="40"/>
    </row>
    <row r="1274" spans="11:20">
      <c r="K1274" s="41"/>
      <c r="T1274" s="40"/>
    </row>
    <row r="1275" spans="11:20">
      <c r="K1275" s="41"/>
      <c r="T1275" s="40"/>
    </row>
    <row r="1276" spans="11:20">
      <c r="K1276" s="41"/>
      <c r="T1276" s="40"/>
    </row>
    <row r="1277" spans="11:20">
      <c r="K1277" s="41"/>
      <c r="T1277" s="40"/>
    </row>
    <row r="1278" spans="11:20">
      <c r="K1278" s="41"/>
      <c r="T1278" s="40"/>
    </row>
    <row r="1279" spans="11:20">
      <c r="K1279" s="41"/>
      <c r="T1279" s="40"/>
    </row>
    <row r="1280" spans="11:20">
      <c r="K1280" s="41"/>
      <c r="T1280" s="40"/>
    </row>
    <row r="1281" spans="11:20">
      <c r="K1281" s="41"/>
      <c r="T1281" s="40"/>
    </row>
    <row r="1282" spans="11:20">
      <c r="K1282" s="41"/>
      <c r="T1282" s="40"/>
    </row>
    <row r="1283" spans="11:20">
      <c r="K1283" s="41"/>
      <c r="T1283" s="40"/>
    </row>
    <row r="1284" spans="11:20">
      <c r="K1284" s="41"/>
      <c r="T1284" s="40"/>
    </row>
    <row r="1285" spans="11:20">
      <c r="K1285" s="41"/>
      <c r="T1285" s="40"/>
    </row>
    <row r="1286" spans="11:20">
      <c r="K1286" s="41"/>
      <c r="T1286" s="40"/>
    </row>
    <row r="1287" spans="11:20">
      <c r="K1287" s="41"/>
      <c r="T1287" s="40"/>
    </row>
    <row r="1288" spans="11:20">
      <c r="K1288" s="41"/>
      <c r="T1288" s="40"/>
    </row>
    <row r="1289" spans="11:20">
      <c r="K1289" s="41"/>
      <c r="T1289" s="40"/>
    </row>
    <row r="1290" spans="11:20">
      <c r="K1290" s="41"/>
      <c r="T1290" s="40"/>
    </row>
    <row r="1291" spans="11:20">
      <c r="K1291" s="41"/>
      <c r="T1291" s="40"/>
    </row>
    <row r="1292" spans="11:20">
      <c r="K1292" s="41"/>
      <c r="T1292" s="40"/>
    </row>
    <row r="1293" spans="11:20">
      <c r="K1293" s="41"/>
      <c r="T1293" s="40"/>
    </row>
    <row r="1294" spans="11:20">
      <c r="K1294" s="41"/>
      <c r="T1294" s="40"/>
    </row>
    <row r="1295" spans="11:20">
      <c r="K1295" s="41"/>
      <c r="T1295" s="40"/>
    </row>
    <row r="1296" spans="11:20">
      <c r="K1296" s="41"/>
      <c r="T1296" s="40"/>
    </row>
    <row r="1297" spans="11:20">
      <c r="K1297" s="41"/>
      <c r="T1297" s="40"/>
    </row>
    <row r="1298" spans="11:20">
      <c r="K1298" s="41"/>
      <c r="T1298" s="40"/>
    </row>
    <row r="1299" spans="11:20">
      <c r="K1299" s="41"/>
      <c r="T1299" s="40"/>
    </row>
    <row r="1300" spans="11:20">
      <c r="K1300" s="41"/>
      <c r="T1300" s="40"/>
    </row>
    <row r="1301" spans="11:20">
      <c r="K1301" s="41"/>
      <c r="T1301" s="40"/>
    </row>
    <row r="1302" spans="11:20">
      <c r="K1302" s="41"/>
      <c r="T1302" s="40"/>
    </row>
    <row r="1303" spans="11:20">
      <c r="K1303" s="41"/>
      <c r="T1303" s="40"/>
    </row>
    <row r="1304" spans="11:20">
      <c r="K1304" s="41"/>
      <c r="T1304" s="40"/>
    </row>
    <row r="1305" spans="11:20">
      <c r="K1305" s="41"/>
      <c r="T1305" s="40"/>
    </row>
    <row r="1306" spans="11:20">
      <c r="K1306" s="41"/>
      <c r="T1306" s="40"/>
    </row>
    <row r="1307" spans="11:20">
      <c r="K1307" s="41"/>
      <c r="T1307" s="40"/>
    </row>
    <row r="1308" spans="11:20">
      <c r="K1308" s="41"/>
      <c r="T1308" s="40"/>
    </row>
    <row r="1309" spans="11:20">
      <c r="K1309" s="41"/>
      <c r="T1309" s="40"/>
    </row>
    <row r="1310" spans="11:20">
      <c r="K1310" s="41"/>
      <c r="T1310" s="40"/>
    </row>
    <row r="1311" spans="11:20">
      <c r="K1311" s="41"/>
      <c r="T1311" s="40"/>
    </row>
    <row r="1312" spans="11:20">
      <c r="K1312" s="41"/>
      <c r="T1312" s="40"/>
    </row>
    <row r="1313" spans="11:20">
      <c r="K1313" s="41"/>
      <c r="T1313" s="40"/>
    </row>
    <row r="1314" spans="11:20">
      <c r="K1314" s="41"/>
      <c r="T1314" s="40"/>
    </row>
    <row r="1315" spans="11:20">
      <c r="K1315" s="41"/>
      <c r="T1315" s="40"/>
    </row>
    <row r="1316" spans="11:20">
      <c r="K1316" s="41"/>
      <c r="T1316" s="40"/>
    </row>
    <row r="1317" spans="11:20">
      <c r="K1317" s="41"/>
      <c r="T1317" s="40"/>
    </row>
    <row r="1318" spans="11:20">
      <c r="K1318" s="41"/>
      <c r="T1318" s="40"/>
    </row>
    <row r="1319" spans="11:20">
      <c r="K1319" s="41"/>
      <c r="T1319" s="40"/>
    </row>
    <row r="1320" spans="11:20">
      <c r="K1320" s="41"/>
      <c r="T1320" s="40"/>
    </row>
    <row r="1321" spans="11:20">
      <c r="K1321" s="41"/>
      <c r="T1321" s="40"/>
    </row>
    <row r="1322" spans="11:20">
      <c r="K1322" s="41"/>
      <c r="T1322" s="40"/>
    </row>
    <row r="1323" spans="11:20">
      <c r="K1323" s="41"/>
      <c r="T1323" s="40"/>
    </row>
    <row r="1324" spans="11:20">
      <c r="K1324" s="41"/>
      <c r="T1324" s="40"/>
    </row>
    <row r="1325" spans="11:20">
      <c r="K1325" s="41"/>
      <c r="T1325" s="40"/>
    </row>
    <row r="1326" spans="11:20">
      <c r="K1326" s="41"/>
      <c r="T1326" s="40"/>
    </row>
    <row r="1327" spans="11:20">
      <c r="K1327" s="41"/>
      <c r="T1327" s="40"/>
    </row>
    <row r="1328" spans="11:20">
      <c r="K1328" s="41"/>
      <c r="T1328" s="40"/>
    </row>
    <row r="1329" spans="11:20">
      <c r="K1329" s="41"/>
      <c r="T1329" s="40"/>
    </row>
    <row r="1330" spans="11:20">
      <c r="K1330" s="41"/>
      <c r="T1330" s="40"/>
    </row>
    <row r="1331" spans="11:20">
      <c r="K1331" s="41"/>
      <c r="T1331" s="40"/>
    </row>
    <row r="1332" spans="11:20">
      <c r="K1332" s="41"/>
      <c r="T1332" s="40"/>
    </row>
    <row r="1333" spans="11:20">
      <c r="K1333" s="41"/>
      <c r="T1333" s="40"/>
    </row>
    <row r="1334" spans="11:20">
      <c r="K1334" s="41"/>
      <c r="T1334" s="40"/>
    </row>
    <row r="1335" spans="11:20">
      <c r="K1335" s="41"/>
      <c r="T1335" s="40"/>
    </row>
    <row r="1336" spans="11:20">
      <c r="K1336" s="41"/>
      <c r="T1336" s="40"/>
    </row>
    <row r="1337" spans="11:20">
      <c r="K1337" s="41"/>
      <c r="T1337" s="40"/>
    </row>
    <row r="1338" spans="11:20">
      <c r="K1338" s="41"/>
      <c r="T1338" s="40"/>
    </row>
    <row r="1339" spans="11:20">
      <c r="K1339" s="41"/>
      <c r="T1339" s="40"/>
    </row>
    <row r="1340" spans="11:20">
      <c r="K1340" s="41"/>
      <c r="T1340" s="40"/>
    </row>
    <row r="1341" spans="11:20">
      <c r="K1341" s="41"/>
      <c r="T1341" s="40"/>
    </row>
    <row r="1342" spans="11:20">
      <c r="K1342" s="41"/>
      <c r="T1342" s="40"/>
    </row>
    <row r="1343" spans="11:20">
      <c r="K1343" s="41"/>
      <c r="T1343" s="40"/>
    </row>
    <row r="1344" spans="11:20">
      <c r="K1344" s="41"/>
      <c r="T1344" s="40"/>
    </row>
    <row r="1345" spans="11:20">
      <c r="K1345" s="41"/>
      <c r="T1345" s="40"/>
    </row>
    <row r="1346" spans="11:20">
      <c r="K1346" s="41"/>
      <c r="T1346" s="40"/>
    </row>
    <row r="1347" spans="11:20">
      <c r="K1347" s="41"/>
      <c r="T1347" s="40"/>
    </row>
    <row r="1348" spans="11:20">
      <c r="K1348" s="41"/>
      <c r="T1348" s="40"/>
    </row>
    <row r="1349" spans="11:20">
      <c r="K1349" s="41"/>
      <c r="T1349" s="40"/>
    </row>
    <row r="1350" spans="11:20">
      <c r="K1350" s="41"/>
      <c r="T1350" s="40"/>
    </row>
    <row r="1351" spans="11:20">
      <c r="K1351" s="41"/>
      <c r="T1351" s="40"/>
    </row>
    <row r="1352" spans="11:20">
      <c r="K1352" s="41"/>
      <c r="T1352" s="40"/>
    </row>
    <row r="1353" spans="11:20">
      <c r="K1353" s="41"/>
      <c r="T1353" s="40"/>
    </row>
    <row r="1354" spans="11:20">
      <c r="K1354" s="41"/>
      <c r="T1354" s="40"/>
    </row>
    <row r="1355" spans="11:20">
      <c r="K1355" s="41"/>
      <c r="T1355" s="40"/>
    </row>
    <row r="1356" spans="11:20">
      <c r="K1356" s="41"/>
      <c r="T1356" s="40"/>
    </row>
    <row r="1357" spans="11:20">
      <c r="K1357" s="41"/>
      <c r="T1357" s="40"/>
    </row>
    <row r="1358" spans="11:20">
      <c r="K1358" s="41"/>
      <c r="T1358" s="40"/>
    </row>
    <row r="1359" spans="11:20">
      <c r="K1359" s="41"/>
      <c r="T1359" s="40"/>
    </row>
    <row r="1360" spans="11:20">
      <c r="K1360" s="41"/>
      <c r="T1360" s="40"/>
    </row>
    <row r="1361" spans="11:20">
      <c r="K1361" s="41"/>
      <c r="T1361" s="40"/>
    </row>
    <row r="1362" spans="11:20">
      <c r="K1362" s="41"/>
      <c r="T1362" s="40"/>
    </row>
    <row r="1363" spans="11:20">
      <c r="K1363" s="41"/>
      <c r="T1363" s="40"/>
    </row>
    <row r="1364" spans="11:20">
      <c r="K1364" s="41"/>
      <c r="T1364" s="40"/>
    </row>
    <row r="1365" spans="11:20">
      <c r="K1365" s="41"/>
      <c r="T1365" s="40"/>
    </row>
    <row r="1366" spans="11:20">
      <c r="K1366" s="41"/>
      <c r="T1366" s="40"/>
    </row>
    <row r="1367" spans="11:20">
      <c r="K1367" s="41"/>
      <c r="T1367" s="40"/>
    </row>
    <row r="1368" spans="11:20">
      <c r="K1368" s="41"/>
      <c r="T1368" s="40"/>
    </row>
    <row r="1369" spans="11:20">
      <c r="K1369" s="41"/>
      <c r="T1369" s="40"/>
    </row>
    <row r="1370" spans="11:20">
      <c r="K1370" s="41"/>
      <c r="T1370" s="40"/>
    </row>
    <row r="1371" spans="11:20">
      <c r="K1371" s="41"/>
      <c r="T1371" s="40"/>
    </row>
    <row r="1372" spans="11:20">
      <c r="K1372" s="41"/>
      <c r="T1372" s="40"/>
    </row>
    <row r="1373" spans="11:20">
      <c r="K1373" s="41"/>
      <c r="T1373" s="40"/>
    </row>
    <row r="1374" spans="11:20">
      <c r="K1374" s="41"/>
      <c r="T1374" s="40"/>
    </row>
    <row r="1375" spans="11:20">
      <c r="K1375" s="41"/>
      <c r="T1375" s="40"/>
    </row>
    <row r="1376" spans="11:20">
      <c r="K1376" s="41"/>
      <c r="T1376" s="40"/>
    </row>
    <row r="1377" spans="11:20">
      <c r="K1377" s="41"/>
      <c r="T1377" s="40"/>
    </row>
    <row r="1378" spans="11:20">
      <c r="K1378" s="41"/>
      <c r="T1378" s="40"/>
    </row>
    <row r="1379" spans="11:20">
      <c r="K1379" s="41"/>
      <c r="T1379" s="40"/>
    </row>
    <row r="1380" spans="11:20">
      <c r="K1380" s="41"/>
      <c r="T1380" s="40"/>
    </row>
    <row r="1381" spans="11:20">
      <c r="K1381" s="41"/>
      <c r="T1381" s="40"/>
    </row>
    <row r="1382" spans="11:20">
      <c r="K1382" s="41"/>
      <c r="T1382" s="40"/>
    </row>
    <row r="1383" spans="11:20">
      <c r="K1383" s="41"/>
      <c r="T1383" s="40"/>
    </row>
    <row r="1384" spans="11:20">
      <c r="K1384" s="41"/>
      <c r="T1384" s="40"/>
    </row>
    <row r="1385" spans="11:20">
      <c r="K1385" s="41"/>
      <c r="T1385" s="40"/>
    </row>
    <row r="1386" spans="11:20">
      <c r="K1386" s="41"/>
      <c r="T1386" s="40"/>
    </row>
    <row r="1387" spans="11:20">
      <c r="K1387" s="41"/>
      <c r="T1387" s="40"/>
    </row>
    <row r="1388" spans="11:20">
      <c r="K1388" s="41"/>
      <c r="T1388" s="40"/>
    </row>
    <row r="1389" spans="11:20">
      <c r="K1389" s="41"/>
      <c r="T1389" s="40"/>
    </row>
    <row r="1390" spans="11:20">
      <c r="K1390" s="41"/>
      <c r="T1390" s="40"/>
    </row>
    <row r="1391" spans="11:20">
      <c r="K1391" s="41"/>
      <c r="T1391" s="40"/>
    </row>
    <row r="1392" spans="11:20">
      <c r="K1392" s="41"/>
      <c r="T1392" s="40"/>
    </row>
    <row r="1393" spans="11:20">
      <c r="K1393" s="41"/>
      <c r="T1393" s="40"/>
    </row>
    <row r="1394" spans="11:20">
      <c r="K1394" s="41"/>
      <c r="T1394" s="40"/>
    </row>
    <row r="1395" spans="11:20">
      <c r="K1395" s="41"/>
      <c r="T1395" s="40"/>
    </row>
    <row r="1396" spans="11:20">
      <c r="K1396" s="41"/>
      <c r="T1396" s="40"/>
    </row>
    <row r="1397" spans="11:20">
      <c r="K1397" s="41"/>
      <c r="T1397" s="40"/>
    </row>
    <row r="1398" spans="11:20">
      <c r="K1398" s="41"/>
      <c r="T1398" s="40"/>
    </row>
    <row r="1399" spans="11:20">
      <c r="K1399" s="41"/>
      <c r="T1399" s="40"/>
    </row>
    <row r="1400" spans="11:20">
      <c r="K1400" s="41"/>
      <c r="T1400" s="40"/>
    </row>
    <row r="1401" spans="11:20">
      <c r="K1401" s="41"/>
      <c r="T1401" s="40"/>
    </row>
    <row r="1402" spans="11:20">
      <c r="K1402" s="41"/>
      <c r="T1402" s="40"/>
    </row>
    <row r="1403" spans="11:20">
      <c r="K1403" s="41"/>
      <c r="T1403" s="40"/>
    </row>
    <row r="1404" spans="11:20">
      <c r="K1404" s="41"/>
      <c r="T1404" s="40"/>
    </row>
    <row r="1405" spans="11:20">
      <c r="K1405" s="41"/>
      <c r="T1405" s="40"/>
    </row>
    <row r="1406" spans="11:20">
      <c r="K1406" s="41"/>
      <c r="T1406" s="40"/>
    </row>
    <row r="1407" spans="11:20">
      <c r="K1407" s="41"/>
      <c r="T1407" s="40"/>
    </row>
    <row r="1408" spans="11:20">
      <c r="K1408" s="41"/>
      <c r="T1408" s="40"/>
    </row>
    <row r="1409" spans="11:20">
      <c r="K1409" s="41"/>
      <c r="T1409" s="40"/>
    </row>
    <row r="1410" spans="11:20">
      <c r="K1410" s="41"/>
      <c r="T1410" s="40"/>
    </row>
    <row r="1411" spans="11:20">
      <c r="K1411" s="41"/>
      <c r="T1411" s="40"/>
    </row>
    <row r="1412" spans="11:20">
      <c r="K1412" s="41"/>
      <c r="T1412" s="40"/>
    </row>
    <row r="1413" spans="11:20">
      <c r="K1413" s="41"/>
      <c r="T1413" s="40"/>
    </row>
    <row r="1414" spans="11:20">
      <c r="K1414" s="41"/>
      <c r="T1414" s="40"/>
    </row>
    <row r="1415" spans="11:20">
      <c r="K1415" s="41"/>
      <c r="T1415" s="40"/>
    </row>
    <row r="1416" spans="11:20">
      <c r="K1416" s="41"/>
      <c r="T1416" s="40"/>
    </row>
    <row r="1417" spans="11:20">
      <c r="K1417" s="41"/>
      <c r="T1417" s="40"/>
    </row>
    <row r="1418" spans="11:20">
      <c r="K1418" s="41"/>
      <c r="T1418" s="40"/>
    </row>
    <row r="1419" spans="11:20">
      <c r="K1419" s="41"/>
      <c r="T1419" s="40"/>
    </row>
    <row r="1420" spans="11:20">
      <c r="K1420" s="41"/>
      <c r="T1420" s="40"/>
    </row>
    <row r="1421" spans="11:20">
      <c r="K1421" s="41"/>
      <c r="T1421" s="40"/>
    </row>
    <row r="1422" spans="11:20">
      <c r="K1422" s="41"/>
      <c r="T1422" s="40"/>
    </row>
    <row r="1423" spans="11:20">
      <c r="K1423" s="41"/>
      <c r="T1423" s="40"/>
    </row>
    <row r="1424" spans="11:20">
      <c r="K1424" s="41"/>
      <c r="T1424" s="40"/>
    </row>
    <row r="1425" spans="11:20">
      <c r="K1425" s="41"/>
      <c r="T1425" s="40"/>
    </row>
    <row r="1426" spans="11:20">
      <c r="K1426" s="41"/>
      <c r="T1426" s="40"/>
    </row>
    <row r="1427" spans="11:20">
      <c r="K1427" s="41"/>
      <c r="T1427" s="40"/>
    </row>
    <row r="1428" spans="11:20">
      <c r="K1428" s="41"/>
      <c r="T1428" s="40"/>
    </row>
    <row r="1429" spans="11:20">
      <c r="K1429" s="41"/>
      <c r="T1429" s="40"/>
    </row>
    <row r="1430" spans="11:20">
      <c r="K1430" s="41"/>
      <c r="T1430" s="40"/>
    </row>
    <row r="1431" spans="11:20">
      <c r="K1431" s="41"/>
      <c r="T1431" s="40"/>
    </row>
    <row r="1432" spans="11:20">
      <c r="K1432" s="41"/>
      <c r="T1432" s="40"/>
    </row>
    <row r="1433" spans="11:20">
      <c r="K1433" s="41"/>
      <c r="T1433" s="40"/>
    </row>
    <row r="1434" spans="11:20">
      <c r="K1434" s="41"/>
      <c r="T1434" s="40"/>
    </row>
    <row r="1435" spans="11:20">
      <c r="K1435" s="41"/>
      <c r="T1435" s="40"/>
    </row>
    <row r="1436" spans="11:20">
      <c r="K1436" s="41"/>
      <c r="T1436" s="40"/>
    </row>
    <row r="1437" spans="11:20">
      <c r="K1437" s="41"/>
      <c r="T1437" s="40"/>
    </row>
    <row r="1438" spans="11:20">
      <c r="K1438" s="41"/>
      <c r="T1438" s="40"/>
    </row>
    <row r="1439" spans="11:20">
      <c r="K1439" s="41"/>
      <c r="T1439" s="40"/>
    </row>
    <row r="1440" spans="11:20">
      <c r="K1440" s="41"/>
      <c r="T1440" s="40"/>
    </row>
    <row r="1441" spans="11:20">
      <c r="K1441" s="41"/>
      <c r="T1441" s="40"/>
    </row>
    <row r="1442" spans="11:20">
      <c r="K1442" s="41"/>
      <c r="T1442" s="40"/>
    </row>
    <row r="1443" spans="11:20">
      <c r="K1443" s="41"/>
      <c r="T1443" s="40"/>
    </row>
    <row r="1444" spans="11:20">
      <c r="K1444" s="41"/>
      <c r="T1444" s="40"/>
    </row>
    <row r="1445" spans="11:20">
      <c r="K1445" s="41"/>
      <c r="T1445" s="40"/>
    </row>
    <row r="1446" spans="11:20">
      <c r="K1446" s="41"/>
      <c r="T1446" s="40"/>
    </row>
    <row r="1447" spans="11:20">
      <c r="K1447" s="41"/>
      <c r="T1447" s="40"/>
    </row>
    <row r="1448" spans="11:20">
      <c r="K1448" s="41"/>
      <c r="T1448" s="40"/>
    </row>
    <row r="1449" spans="11:20">
      <c r="K1449" s="41"/>
      <c r="T1449" s="40"/>
    </row>
    <row r="1450" spans="11:20">
      <c r="K1450" s="41"/>
      <c r="T1450" s="40"/>
    </row>
    <row r="1451" spans="11:20">
      <c r="K1451" s="41"/>
      <c r="T1451" s="40"/>
    </row>
    <row r="1452" spans="11:20">
      <c r="K1452" s="41"/>
      <c r="T1452" s="40"/>
    </row>
    <row r="1453" spans="11:20">
      <c r="K1453" s="41"/>
      <c r="T1453" s="40"/>
    </row>
    <row r="1454" spans="11:20">
      <c r="K1454" s="41"/>
      <c r="T1454" s="40"/>
    </row>
    <row r="1455" spans="11:20">
      <c r="K1455" s="41"/>
      <c r="T1455" s="40"/>
    </row>
    <row r="1456" spans="11:20">
      <c r="K1456" s="41"/>
      <c r="T1456" s="40"/>
    </row>
    <row r="1457" spans="11:20">
      <c r="K1457" s="41"/>
      <c r="T1457" s="40"/>
    </row>
    <row r="1458" spans="11:20">
      <c r="K1458" s="41"/>
      <c r="T1458" s="40"/>
    </row>
    <row r="1459" spans="11:20">
      <c r="K1459" s="41"/>
      <c r="T1459" s="40"/>
    </row>
    <row r="1460" spans="11:20">
      <c r="K1460" s="41"/>
      <c r="T1460" s="40"/>
    </row>
    <row r="1461" spans="11:20">
      <c r="K1461" s="41"/>
      <c r="T1461" s="40"/>
    </row>
    <row r="1462" spans="11:20">
      <c r="K1462" s="41"/>
      <c r="T1462" s="40"/>
    </row>
    <row r="1463" spans="11:20">
      <c r="K1463" s="41"/>
      <c r="T1463" s="40"/>
    </row>
    <row r="1464" spans="11:20">
      <c r="K1464" s="41"/>
      <c r="T1464" s="40"/>
    </row>
    <row r="1465" spans="11:20">
      <c r="K1465" s="41"/>
      <c r="T1465" s="40"/>
    </row>
    <row r="1466" spans="11:20">
      <c r="K1466" s="41"/>
      <c r="T1466" s="40"/>
    </row>
    <row r="1467" spans="11:20">
      <c r="K1467" s="41"/>
      <c r="T1467" s="40"/>
    </row>
    <row r="1468" spans="11:20">
      <c r="K1468" s="41"/>
      <c r="T1468" s="40"/>
    </row>
    <row r="1469" spans="11:20">
      <c r="K1469" s="41"/>
      <c r="T1469" s="40"/>
    </row>
    <row r="1470" spans="11:20">
      <c r="K1470" s="41"/>
      <c r="T1470" s="40"/>
    </row>
    <row r="1471" spans="11:20">
      <c r="K1471" s="41"/>
      <c r="T1471" s="40"/>
    </row>
    <row r="1472" spans="11:20">
      <c r="K1472" s="41"/>
      <c r="T1472" s="40"/>
    </row>
    <row r="1473" spans="11:20">
      <c r="K1473" s="41"/>
      <c r="T1473" s="40"/>
    </row>
    <row r="1474" spans="11:20">
      <c r="K1474" s="41"/>
      <c r="T1474" s="40"/>
    </row>
    <row r="1475" spans="11:20">
      <c r="K1475" s="41"/>
      <c r="T1475" s="40"/>
    </row>
    <row r="1476" spans="11:20">
      <c r="K1476" s="41"/>
      <c r="T1476" s="40"/>
    </row>
    <row r="1477" spans="11:20">
      <c r="K1477" s="41"/>
      <c r="T1477" s="40"/>
    </row>
    <row r="1478" spans="11:20">
      <c r="K1478" s="41"/>
      <c r="T1478" s="40"/>
    </row>
    <row r="1479" spans="11:20">
      <c r="K1479" s="41"/>
      <c r="T1479" s="40"/>
    </row>
    <row r="1480" spans="11:20">
      <c r="K1480" s="41"/>
      <c r="T1480" s="40"/>
    </row>
    <row r="1481" spans="11:20">
      <c r="K1481" s="41"/>
      <c r="T1481" s="40"/>
    </row>
    <row r="1482" spans="11:20">
      <c r="K1482" s="41"/>
      <c r="T1482" s="40"/>
    </row>
    <row r="1483" spans="11:20">
      <c r="K1483" s="41"/>
      <c r="T1483" s="40"/>
    </row>
    <row r="1484" spans="11:20">
      <c r="K1484" s="41"/>
      <c r="T1484" s="40"/>
    </row>
    <row r="1485" spans="11:20">
      <c r="K1485" s="41"/>
      <c r="T1485" s="40"/>
    </row>
    <row r="1486" spans="11:20">
      <c r="K1486" s="41"/>
      <c r="T1486" s="40"/>
    </row>
    <row r="1487" spans="11:20">
      <c r="K1487" s="41"/>
      <c r="T1487" s="40"/>
    </row>
    <row r="1488" spans="11:20">
      <c r="K1488" s="41"/>
      <c r="T1488" s="40"/>
    </row>
    <row r="1489" spans="11:20">
      <c r="K1489" s="41"/>
      <c r="T1489" s="40"/>
    </row>
    <row r="1490" spans="11:20">
      <c r="K1490" s="41"/>
      <c r="T1490" s="40"/>
    </row>
    <row r="1491" spans="11:20">
      <c r="K1491" s="41"/>
      <c r="T1491" s="40"/>
    </row>
    <row r="1492" spans="11:20">
      <c r="K1492" s="41"/>
      <c r="T1492" s="40"/>
    </row>
    <row r="1493" spans="11:20">
      <c r="K1493" s="41"/>
      <c r="T1493" s="40"/>
    </row>
    <row r="1494" spans="11:20">
      <c r="K1494" s="41"/>
      <c r="T1494" s="40"/>
    </row>
    <row r="1495" spans="11:20">
      <c r="K1495" s="41"/>
      <c r="T1495" s="40"/>
    </row>
    <row r="1496" spans="11:20">
      <c r="K1496" s="41"/>
      <c r="T1496" s="40"/>
    </row>
    <row r="1497" spans="11:20">
      <c r="K1497" s="41"/>
      <c r="T1497" s="40"/>
    </row>
    <row r="1498" spans="11:20">
      <c r="K1498" s="41"/>
      <c r="T1498" s="40"/>
    </row>
    <row r="1499" spans="11:20">
      <c r="K1499" s="41"/>
      <c r="T1499" s="40"/>
    </row>
    <row r="1500" spans="11:20">
      <c r="K1500" s="41"/>
      <c r="T1500" s="40"/>
    </row>
    <row r="1501" spans="11:20">
      <c r="K1501" s="41"/>
      <c r="T1501" s="40"/>
    </row>
    <row r="1502" spans="11:20">
      <c r="K1502" s="41"/>
      <c r="T1502" s="40"/>
    </row>
    <row r="1503" spans="11:20">
      <c r="K1503" s="41"/>
      <c r="T1503" s="40"/>
    </row>
    <row r="1504" spans="11:20">
      <c r="K1504" s="41"/>
      <c r="T1504" s="40"/>
    </row>
    <row r="1505" spans="11:20">
      <c r="K1505" s="41"/>
      <c r="T1505" s="40"/>
    </row>
    <row r="1506" spans="11:20">
      <c r="K1506" s="41"/>
      <c r="T1506" s="40"/>
    </row>
    <row r="1507" spans="11:20">
      <c r="K1507" s="41"/>
      <c r="T1507" s="40"/>
    </row>
    <row r="1508" spans="11:20">
      <c r="K1508" s="41"/>
      <c r="T1508" s="40"/>
    </row>
    <row r="1509" spans="11:20">
      <c r="K1509" s="41"/>
      <c r="T1509" s="40"/>
    </row>
    <row r="1510" spans="11:20">
      <c r="K1510" s="41"/>
      <c r="T1510" s="40"/>
    </row>
    <row r="1511" spans="11:20">
      <c r="K1511" s="41"/>
      <c r="T1511" s="40"/>
    </row>
    <row r="1512" spans="11:20">
      <c r="K1512" s="41"/>
      <c r="T1512" s="40"/>
    </row>
    <row r="1513" spans="11:20">
      <c r="K1513" s="41"/>
      <c r="T1513" s="40"/>
    </row>
    <row r="1514" spans="11:20">
      <c r="K1514" s="41"/>
      <c r="T1514" s="40"/>
    </row>
    <row r="1515" spans="11:20">
      <c r="K1515" s="41"/>
      <c r="T1515" s="40"/>
    </row>
    <row r="1516" spans="11:20">
      <c r="K1516" s="41"/>
      <c r="T1516" s="40"/>
    </row>
    <row r="1517" spans="11:20">
      <c r="K1517" s="41"/>
      <c r="T1517" s="40"/>
    </row>
    <row r="1518" spans="11:20">
      <c r="K1518" s="41"/>
      <c r="T1518" s="40"/>
    </row>
    <row r="1519" spans="11:20">
      <c r="K1519" s="41"/>
      <c r="T1519" s="40"/>
    </row>
    <row r="1520" spans="11:20">
      <c r="K1520" s="41"/>
      <c r="T1520" s="40"/>
    </row>
    <row r="1521" spans="11:20">
      <c r="K1521" s="41"/>
      <c r="T1521" s="40"/>
    </row>
    <row r="1522" spans="11:20">
      <c r="K1522" s="41"/>
      <c r="T1522" s="40"/>
    </row>
    <row r="1523" spans="11:20">
      <c r="K1523" s="41"/>
      <c r="T1523" s="40"/>
    </row>
    <row r="1524" spans="11:20">
      <c r="K1524" s="41"/>
      <c r="T1524" s="40"/>
    </row>
    <row r="1525" spans="11:20">
      <c r="K1525" s="41"/>
      <c r="T1525" s="40"/>
    </row>
    <row r="1526" spans="11:20">
      <c r="K1526" s="41"/>
      <c r="T1526" s="40"/>
    </row>
    <row r="1527" spans="11:20">
      <c r="K1527" s="41"/>
      <c r="T1527" s="40"/>
    </row>
    <row r="1528" spans="11:20">
      <c r="K1528" s="41"/>
      <c r="T1528" s="40"/>
    </row>
    <row r="1529" spans="11:20">
      <c r="K1529" s="41"/>
      <c r="T1529" s="40"/>
    </row>
    <row r="1530" spans="11:20">
      <c r="K1530" s="41"/>
      <c r="T1530" s="40"/>
    </row>
    <row r="1531" spans="11:20">
      <c r="K1531" s="41"/>
      <c r="T1531" s="40"/>
    </row>
    <row r="1532" spans="11:20">
      <c r="K1532" s="41"/>
      <c r="T1532" s="40"/>
    </row>
    <row r="1533" spans="11:20">
      <c r="K1533" s="41"/>
      <c r="T1533" s="40"/>
    </row>
    <row r="1534" spans="11:20">
      <c r="K1534" s="41"/>
      <c r="T1534" s="40"/>
    </row>
    <row r="1535" spans="11:20">
      <c r="K1535" s="41"/>
      <c r="T1535" s="40"/>
    </row>
    <row r="1536" spans="11:20">
      <c r="K1536" s="41"/>
      <c r="T1536" s="40"/>
    </row>
    <row r="1537" spans="11:20">
      <c r="K1537" s="41"/>
      <c r="T1537" s="40"/>
    </row>
    <row r="1538" spans="11:20">
      <c r="K1538" s="41"/>
      <c r="T1538" s="40"/>
    </row>
    <row r="1539" spans="11:20">
      <c r="K1539" s="41"/>
      <c r="T1539" s="40"/>
    </row>
    <row r="1540" spans="11:20">
      <c r="K1540" s="41"/>
      <c r="T1540" s="40"/>
    </row>
    <row r="1541" spans="11:20">
      <c r="K1541" s="41"/>
      <c r="T1541" s="40"/>
    </row>
    <row r="1542" spans="11:20">
      <c r="K1542" s="41"/>
      <c r="T1542" s="40"/>
    </row>
    <row r="1543" spans="11:20">
      <c r="K1543" s="41"/>
      <c r="T1543" s="40"/>
    </row>
    <row r="1544" spans="11:20">
      <c r="K1544" s="41"/>
      <c r="T1544" s="40"/>
    </row>
    <row r="1545" spans="11:20">
      <c r="K1545" s="41"/>
      <c r="T1545" s="40"/>
    </row>
    <row r="1546" spans="11:20">
      <c r="K1546" s="41"/>
      <c r="T1546" s="40"/>
    </row>
    <row r="1547" spans="11:20">
      <c r="K1547" s="41"/>
      <c r="T1547" s="40"/>
    </row>
    <row r="1548" spans="11:20">
      <c r="K1548" s="41"/>
      <c r="T1548" s="40"/>
    </row>
    <row r="1549" spans="11:20">
      <c r="K1549" s="41"/>
      <c r="T1549" s="40"/>
    </row>
    <row r="1550" spans="11:20">
      <c r="K1550" s="41"/>
      <c r="T1550" s="40"/>
    </row>
    <row r="1551" spans="11:20">
      <c r="K1551" s="41"/>
      <c r="T1551" s="40"/>
    </row>
    <row r="1552" spans="11:20">
      <c r="K1552" s="41"/>
      <c r="T1552" s="40"/>
    </row>
    <row r="1553" spans="11:20">
      <c r="K1553" s="41"/>
      <c r="T1553" s="40"/>
    </row>
    <row r="1554" spans="11:20">
      <c r="K1554" s="41"/>
      <c r="T1554" s="40"/>
    </row>
    <row r="1555" spans="11:20">
      <c r="K1555" s="41"/>
      <c r="T1555" s="40"/>
    </row>
    <row r="1556" spans="11:20">
      <c r="K1556" s="41"/>
      <c r="T1556" s="40"/>
    </row>
    <row r="1557" spans="11:20">
      <c r="K1557" s="41"/>
      <c r="T1557" s="40"/>
    </row>
    <row r="1558" spans="11:20">
      <c r="K1558" s="41"/>
      <c r="T1558" s="40"/>
    </row>
    <row r="1559" spans="11:20">
      <c r="K1559" s="41"/>
      <c r="T1559" s="40"/>
    </row>
    <row r="1560" spans="11:20">
      <c r="K1560" s="41"/>
      <c r="T1560" s="40"/>
    </row>
    <row r="1561" spans="11:20">
      <c r="K1561" s="41"/>
      <c r="T1561" s="40"/>
    </row>
    <row r="1562" spans="11:20">
      <c r="K1562" s="41"/>
      <c r="T1562" s="40"/>
    </row>
    <row r="1563" spans="11:20">
      <c r="K1563" s="41"/>
      <c r="T1563" s="40"/>
    </row>
    <row r="1564" spans="11:20">
      <c r="K1564" s="41"/>
      <c r="T1564" s="40"/>
    </row>
    <row r="1565" spans="11:20">
      <c r="K1565" s="41"/>
      <c r="T1565" s="40"/>
    </row>
    <row r="1566" spans="11:20">
      <c r="K1566" s="41"/>
      <c r="T1566" s="40"/>
    </row>
    <row r="1567" spans="11:20">
      <c r="K1567" s="41"/>
      <c r="T1567" s="40"/>
    </row>
    <row r="1568" spans="11:20">
      <c r="K1568" s="41"/>
      <c r="T1568" s="40"/>
    </row>
    <row r="1569" spans="11:20">
      <c r="K1569" s="41"/>
      <c r="T1569" s="40"/>
    </row>
    <row r="1570" spans="11:20">
      <c r="K1570" s="41"/>
      <c r="T1570" s="40"/>
    </row>
    <row r="1571" spans="11:20">
      <c r="K1571" s="41"/>
      <c r="T1571" s="40"/>
    </row>
    <row r="1572" spans="11:20">
      <c r="K1572" s="41"/>
      <c r="T1572" s="40"/>
    </row>
    <row r="1573" spans="11:20">
      <c r="K1573" s="41"/>
      <c r="T1573" s="40"/>
    </row>
    <row r="1574" spans="11:20">
      <c r="K1574" s="41"/>
      <c r="T1574" s="40"/>
    </row>
    <row r="1575" spans="11:20">
      <c r="K1575" s="41"/>
      <c r="T1575" s="40"/>
    </row>
    <row r="1576" spans="11:20">
      <c r="K1576" s="41"/>
      <c r="T1576" s="40"/>
    </row>
    <row r="1577" spans="11:20">
      <c r="K1577" s="41"/>
      <c r="T1577" s="40"/>
    </row>
    <row r="1578" spans="11:20">
      <c r="K1578" s="41"/>
      <c r="T1578" s="40"/>
    </row>
    <row r="1579" spans="11:20">
      <c r="K1579" s="41"/>
      <c r="T1579" s="40"/>
    </row>
    <row r="1580" spans="11:20">
      <c r="K1580" s="41"/>
      <c r="T1580" s="40"/>
    </row>
    <row r="1581" spans="11:20">
      <c r="K1581" s="41"/>
      <c r="T1581" s="40"/>
    </row>
    <row r="1582" spans="11:20">
      <c r="K1582" s="41"/>
      <c r="T1582" s="40"/>
    </row>
    <row r="1583" spans="11:20">
      <c r="K1583" s="41"/>
      <c r="T1583" s="40"/>
    </row>
    <row r="1584" spans="11:20">
      <c r="K1584" s="41"/>
      <c r="T1584" s="40"/>
    </row>
    <row r="1585" spans="11:20">
      <c r="K1585" s="41"/>
      <c r="T1585" s="40"/>
    </row>
    <row r="1586" spans="11:20">
      <c r="K1586" s="41"/>
      <c r="T1586" s="40"/>
    </row>
    <row r="1587" spans="11:20">
      <c r="K1587" s="41"/>
      <c r="T1587" s="40"/>
    </row>
    <row r="1588" spans="11:20">
      <c r="K1588" s="41"/>
      <c r="T1588" s="40"/>
    </row>
    <row r="1589" spans="11:20">
      <c r="K1589" s="41"/>
      <c r="T1589" s="40"/>
    </row>
    <row r="1590" spans="11:20">
      <c r="K1590" s="41"/>
      <c r="T1590" s="40"/>
    </row>
    <row r="1591" spans="11:20">
      <c r="K1591" s="41"/>
      <c r="T1591" s="40"/>
    </row>
    <row r="1592" spans="11:20">
      <c r="K1592" s="41"/>
      <c r="T1592" s="40"/>
    </row>
    <row r="1593" spans="11:20">
      <c r="K1593" s="41"/>
      <c r="T1593" s="40"/>
    </row>
    <row r="1594" spans="11:20">
      <c r="K1594" s="41"/>
      <c r="T1594" s="40"/>
    </row>
    <row r="1595" spans="11:20">
      <c r="K1595" s="41"/>
      <c r="T1595" s="40"/>
    </row>
    <row r="1596" spans="11:20">
      <c r="K1596" s="41"/>
      <c r="T1596" s="40"/>
    </row>
    <row r="1597" spans="11:20">
      <c r="K1597" s="41"/>
      <c r="T1597" s="40"/>
    </row>
    <row r="1598" spans="11:20">
      <c r="K1598" s="41"/>
      <c r="T1598" s="40"/>
    </row>
    <row r="1599" spans="11:20">
      <c r="K1599" s="41"/>
      <c r="T1599" s="40"/>
    </row>
    <row r="1600" spans="11:20">
      <c r="K1600" s="41"/>
      <c r="T1600" s="40"/>
    </row>
    <row r="1601" spans="11:20">
      <c r="K1601" s="41"/>
      <c r="T1601" s="40"/>
    </row>
    <row r="1602" spans="11:20">
      <c r="K1602" s="41"/>
      <c r="T1602" s="40"/>
    </row>
    <row r="1603" spans="11:20">
      <c r="K1603" s="41"/>
      <c r="T1603" s="40"/>
    </row>
    <row r="1604" spans="11:20">
      <c r="K1604" s="41"/>
      <c r="T1604" s="40"/>
    </row>
    <row r="1605" spans="11:20">
      <c r="K1605" s="41"/>
      <c r="T1605" s="40"/>
    </row>
    <row r="1606" spans="11:20">
      <c r="K1606" s="41"/>
      <c r="T1606" s="40"/>
    </row>
    <row r="1607" spans="11:20">
      <c r="K1607" s="41"/>
      <c r="T1607" s="40"/>
    </row>
    <row r="1608" spans="11:20">
      <c r="K1608" s="41"/>
      <c r="T1608" s="40"/>
    </row>
    <row r="1609" spans="11:20">
      <c r="K1609" s="41"/>
      <c r="T1609" s="40"/>
    </row>
    <row r="1610" spans="11:20">
      <c r="K1610" s="41"/>
      <c r="T1610" s="40"/>
    </row>
    <row r="1611" spans="11:20">
      <c r="K1611" s="41"/>
      <c r="T1611" s="40"/>
    </row>
    <row r="1612" spans="11:20">
      <c r="K1612" s="41"/>
      <c r="T1612" s="40"/>
    </row>
    <row r="1613" spans="11:20">
      <c r="K1613" s="41"/>
      <c r="T1613" s="40"/>
    </row>
    <row r="1614" spans="11:20">
      <c r="K1614" s="41"/>
      <c r="T1614" s="40"/>
    </row>
    <row r="1615" spans="11:20">
      <c r="K1615" s="41"/>
      <c r="T1615" s="40"/>
    </row>
    <row r="1616" spans="11:20">
      <c r="K1616" s="41"/>
      <c r="T1616" s="40"/>
    </row>
    <row r="1617" spans="11:20">
      <c r="K1617" s="41"/>
      <c r="T1617" s="40"/>
    </row>
    <row r="1618" spans="11:20">
      <c r="K1618" s="41"/>
      <c r="T1618" s="40"/>
    </row>
    <row r="1619" spans="11:20">
      <c r="K1619" s="41"/>
      <c r="T1619" s="40"/>
    </row>
    <row r="1620" spans="11:20">
      <c r="K1620" s="41"/>
      <c r="T1620" s="40"/>
    </row>
    <row r="1621" spans="11:20">
      <c r="K1621" s="41"/>
      <c r="T1621" s="40"/>
    </row>
    <row r="1622" spans="11:20">
      <c r="K1622" s="41"/>
      <c r="T1622" s="40"/>
    </row>
    <row r="1623" spans="11:20">
      <c r="K1623" s="41"/>
      <c r="T1623" s="40"/>
    </row>
    <row r="1624" spans="11:20">
      <c r="K1624" s="41"/>
      <c r="T1624" s="40"/>
    </row>
    <row r="1625" spans="11:20">
      <c r="K1625" s="41"/>
      <c r="T1625" s="40"/>
    </row>
    <row r="1626" spans="11:20">
      <c r="K1626" s="41"/>
      <c r="T1626" s="40"/>
    </row>
    <row r="1627" spans="11:20">
      <c r="K1627" s="41"/>
      <c r="T1627" s="40"/>
    </row>
    <row r="1628" spans="11:20">
      <c r="K1628" s="41"/>
      <c r="T1628" s="40"/>
    </row>
    <row r="1629" spans="11:20">
      <c r="K1629" s="41"/>
      <c r="T1629" s="40"/>
    </row>
    <row r="1630" spans="11:20">
      <c r="K1630" s="41"/>
      <c r="T1630" s="40"/>
    </row>
    <row r="1631" spans="11:20">
      <c r="K1631" s="41"/>
      <c r="T1631" s="40"/>
    </row>
    <row r="1632" spans="11:20">
      <c r="K1632" s="41"/>
      <c r="T1632" s="40"/>
    </row>
    <row r="1633" spans="11:20">
      <c r="K1633" s="41"/>
      <c r="T1633" s="40"/>
    </row>
    <row r="1634" spans="11:20">
      <c r="K1634" s="41"/>
      <c r="T1634" s="40"/>
    </row>
    <row r="1635" spans="11:20">
      <c r="K1635" s="41"/>
      <c r="T1635" s="40"/>
    </row>
    <row r="1636" spans="11:20">
      <c r="K1636" s="41"/>
      <c r="T1636" s="40"/>
    </row>
    <row r="1637" spans="11:20">
      <c r="K1637" s="41"/>
      <c r="T1637" s="40"/>
    </row>
    <row r="1638" spans="11:20">
      <c r="K1638" s="41"/>
      <c r="T1638" s="40"/>
    </row>
    <row r="1639" spans="11:20">
      <c r="K1639" s="41"/>
      <c r="T1639" s="40"/>
    </row>
    <row r="1640" spans="11:20">
      <c r="K1640" s="41"/>
      <c r="T1640" s="40"/>
    </row>
    <row r="1641" spans="11:20">
      <c r="K1641" s="41"/>
      <c r="T1641" s="40"/>
    </row>
    <row r="1642" spans="11:20">
      <c r="K1642" s="41"/>
      <c r="T1642" s="40"/>
    </row>
    <row r="1643" spans="11:20">
      <c r="K1643" s="41"/>
      <c r="T1643" s="40"/>
    </row>
    <row r="1644" spans="11:20">
      <c r="K1644" s="41"/>
      <c r="T1644" s="40"/>
    </row>
    <row r="1645" spans="11:20">
      <c r="K1645" s="41"/>
      <c r="T1645" s="40"/>
    </row>
    <row r="1646" spans="11:20">
      <c r="K1646" s="41"/>
      <c r="T1646" s="40"/>
    </row>
    <row r="1647" spans="11:20">
      <c r="K1647" s="41"/>
      <c r="T1647" s="40"/>
    </row>
    <row r="1648" spans="11:20">
      <c r="K1648" s="41"/>
      <c r="T1648" s="40"/>
    </row>
    <row r="1649" spans="11:20">
      <c r="K1649" s="41"/>
      <c r="T1649" s="40"/>
    </row>
    <row r="1650" spans="11:20">
      <c r="K1650" s="41"/>
      <c r="T1650" s="40"/>
    </row>
    <row r="1651" spans="11:20">
      <c r="K1651" s="41"/>
      <c r="T1651" s="40"/>
    </row>
    <row r="1652" spans="11:20">
      <c r="K1652" s="41"/>
      <c r="T1652" s="40"/>
    </row>
    <row r="1653" spans="11:20">
      <c r="K1653" s="41"/>
      <c r="T1653" s="40"/>
    </row>
    <row r="1654" spans="11:20">
      <c r="K1654" s="41"/>
      <c r="T1654" s="40"/>
    </row>
    <row r="1655" spans="11:20">
      <c r="K1655" s="41"/>
      <c r="T1655" s="40"/>
    </row>
    <row r="1656" spans="11:20">
      <c r="K1656" s="41"/>
      <c r="T1656" s="40"/>
    </row>
    <row r="1657" spans="11:20">
      <c r="K1657" s="41"/>
      <c r="T1657" s="40"/>
    </row>
    <row r="1658" spans="11:20">
      <c r="K1658" s="41"/>
      <c r="T1658" s="40"/>
    </row>
    <row r="1659" spans="11:20">
      <c r="K1659" s="41"/>
      <c r="T1659" s="40"/>
    </row>
    <row r="1660" spans="11:20">
      <c r="K1660" s="41"/>
      <c r="T1660" s="40"/>
    </row>
    <row r="1661" spans="11:20">
      <c r="K1661" s="41"/>
      <c r="T1661" s="40"/>
    </row>
    <row r="1662" spans="11:20">
      <c r="K1662" s="41"/>
      <c r="T1662" s="40"/>
    </row>
    <row r="1663" spans="11:20">
      <c r="K1663" s="41"/>
      <c r="T1663" s="40"/>
    </row>
    <row r="1664" spans="11:20">
      <c r="K1664" s="41"/>
      <c r="T1664" s="40"/>
    </row>
    <row r="1665" spans="11:20">
      <c r="K1665" s="41"/>
      <c r="T1665" s="40"/>
    </row>
    <row r="1666" spans="11:20">
      <c r="K1666" s="41"/>
      <c r="T1666" s="40"/>
    </row>
    <row r="1667" spans="11:20">
      <c r="K1667" s="41"/>
      <c r="T1667" s="40"/>
    </row>
    <row r="1668" spans="11:20">
      <c r="K1668" s="41"/>
      <c r="T1668" s="40"/>
    </row>
    <row r="1669" spans="11:20">
      <c r="K1669" s="41"/>
      <c r="T1669" s="40"/>
    </row>
    <row r="1670" spans="11:20">
      <c r="K1670" s="41"/>
      <c r="T1670" s="40"/>
    </row>
    <row r="1671" spans="11:20">
      <c r="K1671" s="41"/>
      <c r="T1671" s="40"/>
    </row>
    <row r="1672" spans="11:20">
      <c r="K1672" s="41"/>
      <c r="T1672" s="40"/>
    </row>
    <row r="1673" spans="11:20">
      <c r="K1673" s="41"/>
      <c r="T1673" s="40"/>
    </row>
    <row r="1674" spans="11:20">
      <c r="K1674" s="41"/>
      <c r="T1674" s="40"/>
    </row>
    <row r="1675" spans="11:20">
      <c r="K1675" s="41"/>
      <c r="T1675" s="40"/>
    </row>
    <row r="1676" spans="11:20">
      <c r="K1676" s="41"/>
      <c r="T1676" s="40"/>
    </row>
    <row r="1677" spans="11:20">
      <c r="K1677" s="41"/>
      <c r="T1677" s="40"/>
    </row>
    <row r="1678" spans="11:20">
      <c r="K1678" s="41"/>
      <c r="T1678" s="40"/>
    </row>
    <row r="1679" spans="11:20">
      <c r="K1679" s="41"/>
      <c r="T1679" s="40"/>
    </row>
    <row r="1680" spans="11:20">
      <c r="K1680" s="41"/>
      <c r="T1680" s="40"/>
    </row>
    <row r="1681" spans="11:20">
      <c r="K1681" s="41"/>
      <c r="T1681" s="40"/>
    </row>
    <row r="1682" spans="11:20">
      <c r="K1682" s="41"/>
      <c r="T1682" s="40"/>
    </row>
    <row r="1683" spans="11:20">
      <c r="K1683" s="41"/>
      <c r="T1683" s="40"/>
    </row>
    <row r="1684" spans="11:20">
      <c r="K1684" s="41"/>
      <c r="T1684" s="40"/>
    </row>
    <row r="1685" spans="11:20">
      <c r="K1685" s="41"/>
      <c r="T1685" s="40"/>
    </row>
    <row r="1686" spans="11:20">
      <c r="K1686" s="41"/>
      <c r="T1686" s="40"/>
    </row>
    <row r="1687" spans="11:20">
      <c r="K1687" s="41"/>
      <c r="T1687" s="40"/>
    </row>
    <row r="1688" spans="11:20">
      <c r="K1688" s="41"/>
      <c r="T1688" s="40"/>
    </row>
    <row r="1689" spans="11:20">
      <c r="K1689" s="41"/>
      <c r="T1689" s="40"/>
    </row>
    <row r="1690" spans="11:20">
      <c r="K1690" s="41"/>
      <c r="T1690" s="40"/>
    </row>
    <row r="1691" spans="11:20">
      <c r="K1691" s="41"/>
      <c r="T1691" s="40"/>
    </row>
    <row r="1692" spans="11:20">
      <c r="K1692" s="41"/>
      <c r="T1692" s="40"/>
    </row>
    <row r="1693" spans="11:20">
      <c r="K1693" s="41"/>
      <c r="T1693" s="40"/>
    </row>
    <row r="1694" spans="11:20">
      <c r="K1694" s="41"/>
      <c r="T1694" s="40"/>
    </row>
    <row r="1695" spans="11:20">
      <c r="K1695" s="41"/>
      <c r="T1695" s="40"/>
    </row>
    <row r="1696" spans="11:20">
      <c r="K1696" s="41"/>
      <c r="T1696" s="40"/>
    </row>
    <row r="1697" spans="11:20">
      <c r="K1697" s="41"/>
      <c r="T1697" s="40"/>
    </row>
    <row r="1698" spans="11:20">
      <c r="K1698" s="41"/>
      <c r="T1698" s="40"/>
    </row>
    <row r="1699" spans="11:20">
      <c r="K1699" s="41"/>
      <c r="T1699" s="40"/>
    </row>
    <row r="1700" spans="11:20">
      <c r="K1700" s="41"/>
      <c r="T1700" s="40"/>
    </row>
    <row r="1701" spans="11:20">
      <c r="K1701" s="41"/>
      <c r="T1701" s="40"/>
    </row>
    <row r="1702" spans="11:20">
      <c r="K1702" s="41"/>
      <c r="T1702" s="40"/>
    </row>
    <row r="1703" spans="11:20">
      <c r="K1703" s="41"/>
      <c r="T1703" s="40"/>
    </row>
    <row r="1704" spans="11:20">
      <c r="K1704" s="41"/>
      <c r="T1704" s="40"/>
    </row>
    <row r="1705" spans="11:20">
      <c r="K1705" s="41"/>
      <c r="T1705" s="40"/>
    </row>
    <row r="1706" spans="11:20">
      <c r="K1706" s="41"/>
      <c r="T1706" s="40"/>
    </row>
    <row r="1707" spans="11:20">
      <c r="K1707" s="41"/>
      <c r="T1707" s="40"/>
    </row>
    <row r="1708" spans="11:20">
      <c r="K1708" s="41"/>
      <c r="T1708" s="40"/>
    </row>
    <row r="1709" spans="11:20">
      <c r="K1709" s="41"/>
      <c r="T1709" s="40"/>
    </row>
    <row r="1710" spans="11:20">
      <c r="K1710" s="41"/>
      <c r="T1710" s="40"/>
    </row>
    <row r="1711" spans="11:20">
      <c r="K1711" s="41"/>
      <c r="T1711" s="40"/>
    </row>
    <row r="1712" spans="11:20">
      <c r="K1712" s="41"/>
      <c r="T1712" s="40"/>
    </row>
    <row r="1713" spans="11:20">
      <c r="K1713" s="41"/>
      <c r="T1713" s="40"/>
    </row>
    <row r="1714" spans="11:20">
      <c r="K1714" s="41"/>
      <c r="T1714" s="40"/>
    </row>
    <row r="1715" spans="11:20">
      <c r="K1715" s="41"/>
      <c r="T1715" s="40"/>
    </row>
    <row r="1716" spans="11:20">
      <c r="K1716" s="41"/>
      <c r="T1716" s="40"/>
    </row>
    <row r="1717" spans="11:20">
      <c r="K1717" s="41"/>
      <c r="T1717" s="40"/>
    </row>
    <row r="1718" spans="11:20">
      <c r="K1718" s="41"/>
      <c r="T1718" s="40"/>
    </row>
    <row r="1719" spans="11:20">
      <c r="K1719" s="41"/>
      <c r="T1719" s="40"/>
    </row>
    <row r="1720" spans="11:20">
      <c r="K1720" s="41"/>
      <c r="T1720" s="40"/>
    </row>
    <row r="1721" spans="11:20">
      <c r="K1721" s="41"/>
      <c r="T1721" s="40"/>
    </row>
    <row r="1722" spans="11:20">
      <c r="K1722" s="41"/>
      <c r="T1722" s="40"/>
    </row>
    <row r="1723" spans="11:20">
      <c r="K1723" s="41"/>
      <c r="T1723" s="40"/>
    </row>
    <row r="1724" spans="11:20">
      <c r="K1724" s="41"/>
      <c r="T1724" s="40"/>
    </row>
    <row r="1725" spans="11:20">
      <c r="K1725" s="41"/>
      <c r="T1725" s="40"/>
    </row>
    <row r="1726" spans="11:20">
      <c r="K1726" s="41"/>
      <c r="T1726" s="40"/>
    </row>
    <row r="1727" spans="11:20">
      <c r="K1727" s="41"/>
      <c r="T1727" s="40"/>
    </row>
    <row r="1728" spans="11:20">
      <c r="K1728" s="41"/>
      <c r="T1728" s="40"/>
    </row>
    <row r="1729" spans="11:20">
      <c r="K1729" s="41"/>
      <c r="T1729" s="40"/>
    </row>
    <row r="1730" spans="11:20">
      <c r="K1730" s="41"/>
      <c r="T1730" s="40"/>
    </row>
    <row r="1731" spans="11:20">
      <c r="K1731" s="41"/>
      <c r="T1731" s="40"/>
    </row>
    <row r="1732" spans="11:20">
      <c r="K1732" s="41"/>
      <c r="T1732" s="40"/>
    </row>
    <row r="1733" spans="11:20">
      <c r="K1733" s="41"/>
      <c r="T1733" s="40"/>
    </row>
    <row r="1734" spans="11:20">
      <c r="K1734" s="41"/>
      <c r="T1734" s="40"/>
    </row>
    <row r="1735" spans="11:20">
      <c r="K1735" s="41"/>
      <c r="T1735" s="40"/>
    </row>
    <row r="1736" spans="11:20">
      <c r="K1736" s="41"/>
      <c r="T1736" s="40"/>
    </row>
    <row r="1737" spans="11:20">
      <c r="K1737" s="41"/>
      <c r="T1737" s="40"/>
    </row>
    <row r="1738" spans="11:20">
      <c r="K1738" s="41"/>
      <c r="T1738" s="40"/>
    </row>
    <row r="1739" spans="11:20">
      <c r="K1739" s="41"/>
      <c r="T1739" s="40"/>
    </row>
    <row r="1740" spans="11:20">
      <c r="K1740" s="41"/>
      <c r="T1740" s="40"/>
    </row>
    <row r="1741" spans="11:20">
      <c r="K1741" s="41"/>
      <c r="T1741" s="40"/>
    </row>
    <row r="1742" spans="11:20">
      <c r="K1742" s="41"/>
      <c r="T1742" s="40"/>
    </row>
    <row r="1743" spans="11:20">
      <c r="K1743" s="41"/>
      <c r="T1743" s="40"/>
    </row>
    <row r="1744" spans="11:20">
      <c r="K1744" s="41"/>
      <c r="T1744" s="40"/>
    </row>
    <row r="1745" spans="11:20">
      <c r="K1745" s="41"/>
      <c r="T1745" s="40"/>
    </row>
    <row r="1746" spans="11:20">
      <c r="K1746" s="41"/>
      <c r="T1746" s="40"/>
    </row>
    <row r="1747" spans="11:20">
      <c r="K1747" s="41"/>
      <c r="T1747" s="40"/>
    </row>
    <row r="1748" spans="11:20">
      <c r="K1748" s="41"/>
      <c r="T1748" s="40"/>
    </row>
    <row r="1749" spans="11:20">
      <c r="K1749" s="41"/>
      <c r="T1749" s="40"/>
    </row>
    <row r="1750" spans="11:20">
      <c r="K1750" s="41"/>
      <c r="T1750" s="40"/>
    </row>
    <row r="1751" spans="11:20">
      <c r="K1751" s="41"/>
      <c r="T1751" s="40"/>
    </row>
    <row r="1752" spans="11:20">
      <c r="K1752" s="41"/>
      <c r="T1752" s="40"/>
    </row>
    <row r="1753" spans="11:20">
      <c r="K1753" s="41"/>
      <c r="T1753" s="40"/>
    </row>
    <row r="1754" spans="11:20">
      <c r="K1754" s="41"/>
      <c r="T1754" s="40"/>
    </row>
    <row r="1755" spans="11:20">
      <c r="K1755" s="41"/>
      <c r="T1755" s="40"/>
    </row>
    <row r="1756" spans="11:20">
      <c r="K1756" s="41"/>
      <c r="T1756" s="40"/>
    </row>
    <row r="1757" spans="11:20">
      <c r="K1757" s="41"/>
      <c r="T1757" s="40"/>
    </row>
    <row r="1758" spans="11:20">
      <c r="K1758" s="41"/>
      <c r="T1758" s="40"/>
    </row>
    <row r="1759" spans="11:20">
      <c r="K1759" s="41"/>
      <c r="T1759" s="40"/>
    </row>
    <row r="1760" spans="11:20">
      <c r="K1760" s="41"/>
      <c r="T1760" s="40"/>
    </row>
    <row r="1761" spans="11:20">
      <c r="K1761" s="41"/>
      <c r="T1761" s="40"/>
    </row>
    <row r="1762" spans="11:20">
      <c r="K1762" s="41"/>
      <c r="T1762" s="40"/>
    </row>
    <row r="1763" spans="11:20">
      <c r="K1763" s="41"/>
      <c r="T1763" s="40"/>
    </row>
    <row r="1764" spans="11:20">
      <c r="K1764" s="41"/>
      <c r="T1764" s="40"/>
    </row>
    <row r="1765" spans="11:20">
      <c r="K1765" s="41"/>
      <c r="T1765" s="40"/>
    </row>
    <row r="1766" spans="11:20">
      <c r="K1766" s="41"/>
      <c r="T1766" s="40"/>
    </row>
    <row r="1767" spans="11:20">
      <c r="K1767" s="41"/>
      <c r="T1767" s="40"/>
    </row>
    <row r="1768" spans="11:20">
      <c r="K1768" s="41"/>
      <c r="T1768" s="40"/>
    </row>
    <row r="1769" spans="11:20">
      <c r="K1769" s="41"/>
      <c r="T1769" s="40"/>
    </row>
    <row r="1770" spans="11:20">
      <c r="K1770" s="41"/>
      <c r="T1770" s="40"/>
    </row>
    <row r="1771" spans="11:20">
      <c r="K1771" s="41"/>
      <c r="T1771" s="40"/>
    </row>
    <row r="1772" spans="11:20">
      <c r="K1772" s="41"/>
      <c r="T1772" s="40"/>
    </row>
    <row r="1773" spans="11:20">
      <c r="K1773" s="41"/>
      <c r="T1773" s="40"/>
    </row>
    <row r="1774" spans="11:20">
      <c r="K1774" s="41"/>
      <c r="T1774" s="40"/>
    </row>
    <row r="1775" spans="11:20">
      <c r="K1775" s="41"/>
      <c r="T1775" s="40"/>
    </row>
    <row r="1776" spans="11:20">
      <c r="K1776" s="41"/>
      <c r="T1776" s="40"/>
    </row>
    <row r="1777" spans="11:20">
      <c r="K1777" s="41"/>
      <c r="T1777" s="40"/>
    </row>
    <row r="1778" spans="11:20">
      <c r="K1778" s="41"/>
      <c r="T1778" s="40"/>
    </row>
    <row r="1779" spans="11:20">
      <c r="K1779" s="41"/>
      <c r="T1779" s="40"/>
    </row>
    <row r="1780" spans="11:20">
      <c r="K1780" s="41"/>
      <c r="T1780" s="40"/>
    </row>
    <row r="1781" spans="11:20">
      <c r="K1781" s="41"/>
      <c r="T1781" s="40"/>
    </row>
    <row r="1782" spans="11:20">
      <c r="K1782" s="41"/>
      <c r="T1782" s="40"/>
    </row>
    <row r="1783" spans="11:20">
      <c r="K1783" s="41"/>
      <c r="T1783" s="40"/>
    </row>
    <row r="1784" spans="11:20">
      <c r="K1784" s="41"/>
      <c r="T1784" s="40"/>
    </row>
    <row r="1785" spans="11:20">
      <c r="K1785" s="41"/>
      <c r="T1785" s="40"/>
    </row>
    <row r="1786" spans="11:20">
      <c r="K1786" s="41"/>
      <c r="T1786" s="40"/>
    </row>
    <row r="1787" spans="11:20">
      <c r="K1787" s="41"/>
      <c r="T1787" s="40"/>
    </row>
    <row r="1788" spans="11:20">
      <c r="K1788" s="41"/>
      <c r="T1788" s="40"/>
    </row>
    <row r="1789" spans="11:20">
      <c r="K1789" s="41"/>
      <c r="T1789" s="40"/>
    </row>
    <row r="1790" spans="11:20">
      <c r="K1790" s="41"/>
      <c r="T1790" s="40"/>
    </row>
    <row r="1791" spans="11:20">
      <c r="K1791" s="41"/>
      <c r="T1791" s="40"/>
    </row>
    <row r="1792" spans="11:20">
      <c r="K1792" s="41"/>
      <c r="T1792" s="40"/>
    </row>
    <row r="1793" spans="11:20">
      <c r="K1793" s="41"/>
      <c r="T1793" s="40"/>
    </row>
    <row r="1794" spans="11:20">
      <c r="K1794" s="41"/>
      <c r="T1794" s="40"/>
    </row>
    <row r="1795" spans="11:20">
      <c r="K1795" s="41"/>
      <c r="T1795" s="40"/>
    </row>
    <row r="1796" spans="11:20">
      <c r="K1796" s="41"/>
      <c r="T1796" s="40"/>
    </row>
    <row r="1797" spans="11:20">
      <c r="K1797" s="41"/>
      <c r="T1797" s="40"/>
    </row>
    <row r="1798" spans="11:20">
      <c r="K1798" s="41"/>
      <c r="T1798" s="40"/>
    </row>
    <row r="1799" spans="11:20">
      <c r="K1799" s="41"/>
      <c r="T1799" s="40"/>
    </row>
    <row r="1800" spans="11:20">
      <c r="K1800" s="41"/>
      <c r="T1800" s="40"/>
    </row>
    <row r="1801" spans="11:20">
      <c r="K1801" s="41"/>
      <c r="T1801" s="40"/>
    </row>
    <row r="1802" spans="11:20">
      <c r="K1802" s="41"/>
      <c r="T1802" s="40"/>
    </row>
    <row r="1803" spans="11:20">
      <c r="K1803" s="41"/>
      <c r="T1803" s="40"/>
    </row>
    <row r="1804" spans="11:20">
      <c r="K1804" s="41"/>
      <c r="T1804" s="40"/>
    </row>
    <row r="1805" spans="11:20">
      <c r="K1805" s="41"/>
      <c r="T1805" s="40"/>
    </row>
    <row r="1806" spans="11:20">
      <c r="K1806" s="41"/>
      <c r="T1806" s="40"/>
    </row>
    <row r="1807" spans="11:20">
      <c r="K1807" s="41"/>
      <c r="T1807" s="40"/>
    </row>
    <row r="1808" spans="11:20">
      <c r="K1808" s="41"/>
      <c r="T1808" s="40"/>
    </row>
    <row r="1809" spans="11:20">
      <c r="K1809" s="41"/>
      <c r="T1809" s="40"/>
    </row>
    <row r="1810" spans="11:20">
      <c r="K1810" s="41"/>
      <c r="T1810" s="40"/>
    </row>
    <row r="1811" spans="11:20">
      <c r="K1811" s="41"/>
      <c r="T1811" s="40"/>
    </row>
    <row r="1812" spans="11:20">
      <c r="K1812" s="41"/>
      <c r="T1812" s="40"/>
    </row>
    <row r="1813" spans="11:20">
      <c r="K1813" s="41"/>
      <c r="T1813" s="40"/>
    </row>
    <row r="1814" spans="11:20">
      <c r="K1814" s="41"/>
      <c r="T1814" s="40"/>
    </row>
    <row r="1815" spans="11:20">
      <c r="K1815" s="41"/>
      <c r="T1815" s="40"/>
    </row>
    <row r="1816" spans="11:20">
      <c r="K1816" s="41"/>
      <c r="T1816" s="40"/>
    </row>
    <row r="1817" spans="11:20">
      <c r="K1817" s="41"/>
      <c r="T1817" s="40"/>
    </row>
    <row r="1818" spans="11:20">
      <c r="K1818" s="41"/>
      <c r="T1818" s="40"/>
    </row>
    <row r="1819" spans="11:20">
      <c r="K1819" s="41"/>
      <c r="T1819" s="40"/>
    </row>
    <row r="1820" spans="11:20">
      <c r="K1820" s="41"/>
      <c r="T1820" s="40"/>
    </row>
    <row r="1821" spans="11:20">
      <c r="K1821" s="41"/>
      <c r="T1821" s="40"/>
    </row>
    <row r="1822" spans="11:20">
      <c r="K1822" s="41"/>
      <c r="T1822" s="40"/>
    </row>
    <row r="1823" spans="11:20">
      <c r="K1823" s="41"/>
      <c r="T1823" s="40"/>
    </row>
    <row r="1824" spans="11:20">
      <c r="K1824" s="41"/>
      <c r="T1824" s="40"/>
    </row>
    <row r="1825" spans="11:20">
      <c r="K1825" s="41"/>
      <c r="T1825" s="40"/>
    </row>
    <row r="1826" spans="11:20">
      <c r="K1826" s="41"/>
      <c r="T1826" s="40"/>
    </row>
    <row r="1827" spans="11:20">
      <c r="K1827" s="41"/>
      <c r="T1827" s="40"/>
    </row>
    <row r="1828" spans="11:20">
      <c r="K1828" s="41"/>
      <c r="T1828" s="40"/>
    </row>
    <row r="1829" spans="11:20">
      <c r="K1829" s="41"/>
      <c r="T1829" s="40"/>
    </row>
    <row r="1830" spans="11:20">
      <c r="K1830" s="41"/>
      <c r="T1830" s="40"/>
    </row>
    <row r="1831" spans="11:20">
      <c r="K1831" s="41"/>
      <c r="T1831" s="40"/>
    </row>
    <row r="1832" spans="11:20">
      <c r="K1832" s="41"/>
      <c r="T1832" s="40"/>
    </row>
    <row r="1833" spans="11:20">
      <c r="K1833" s="41"/>
      <c r="T1833" s="40"/>
    </row>
    <row r="1834" spans="11:20">
      <c r="K1834" s="41"/>
      <c r="T1834" s="40"/>
    </row>
    <row r="1835" spans="11:20">
      <c r="K1835" s="41"/>
      <c r="T1835" s="40"/>
    </row>
    <row r="1836" spans="11:20">
      <c r="K1836" s="41"/>
      <c r="T1836" s="40"/>
    </row>
    <row r="1837" spans="11:20">
      <c r="K1837" s="41"/>
      <c r="T1837" s="40"/>
    </row>
    <row r="1838" spans="11:20">
      <c r="K1838" s="41"/>
      <c r="T1838" s="40"/>
    </row>
    <row r="1839" spans="11:20">
      <c r="K1839" s="41"/>
      <c r="T1839" s="40"/>
    </row>
    <row r="1840" spans="11:20">
      <c r="K1840" s="41"/>
      <c r="T1840" s="40"/>
    </row>
    <row r="1841" spans="11:20">
      <c r="K1841" s="41"/>
      <c r="T1841" s="40"/>
    </row>
    <row r="1842" spans="11:20">
      <c r="K1842" s="41"/>
      <c r="T1842" s="40"/>
    </row>
    <row r="1843" spans="11:20">
      <c r="K1843" s="41"/>
      <c r="T1843" s="40"/>
    </row>
    <row r="1844" spans="11:20">
      <c r="K1844" s="41"/>
      <c r="T1844" s="40"/>
    </row>
    <row r="1845" spans="11:20">
      <c r="K1845" s="41"/>
      <c r="T1845" s="40"/>
    </row>
    <row r="1846" spans="11:20">
      <c r="K1846" s="41"/>
      <c r="T1846" s="40"/>
    </row>
    <row r="1847" spans="11:20">
      <c r="K1847" s="41"/>
      <c r="T1847" s="40"/>
    </row>
    <row r="1848" spans="11:20">
      <c r="K1848" s="41"/>
      <c r="T1848" s="40"/>
    </row>
    <row r="1849" spans="11:20">
      <c r="K1849" s="41"/>
      <c r="T1849" s="40"/>
    </row>
    <row r="1850" spans="11:20">
      <c r="K1850" s="41"/>
      <c r="T1850" s="40"/>
    </row>
    <row r="1851" spans="11:20">
      <c r="K1851" s="41"/>
      <c r="T1851" s="40"/>
    </row>
    <row r="1852" spans="11:20">
      <c r="K1852" s="41"/>
      <c r="T1852" s="40"/>
    </row>
    <row r="1853" spans="11:20">
      <c r="K1853" s="41"/>
      <c r="T1853" s="40"/>
    </row>
    <row r="1854" spans="11:20">
      <c r="K1854" s="41"/>
      <c r="T1854" s="40"/>
    </row>
    <row r="1855" spans="11:20">
      <c r="K1855" s="41"/>
      <c r="T1855" s="40"/>
    </row>
    <row r="1856" spans="11:20">
      <c r="K1856" s="41"/>
      <c r="T1856" s="40"/>
    </row>
    <row r="1857" spans="11:20">
      <c r="K1857" s="41"/>
      <c r="T1857" s="40"/>
    </row>
    <row r="1858" spans="11:20">
      <c r="K1858" s="41"/>
      <c r="T1858" s="40"/>
    </row>
    <row r="1859" spans="11:20">
      <c r="K1859" s="41"/>
      <c r="T1859" s="40"/>
    </row>
    <row r="1860" spans="11:20">
      <c r="K1860" s="41"/>
      <c r="T1860" s="40"/>
    </row>
    <row r="1861" spans="11:20">
      <c r="K1861" s="41"/>
      <c r="T1861" s="40"/>
    </row>
    <row r="1862" spans="11:20">
      <c r="K1862" s="41"/>
      <c r="T1862" s="40"/>
    </row>
    <row r="1863" spans="11:20">
      <c r="K1863" s="41"/>
      <c r="T1863" s="40"/>
    </row>
    <row r="1864" spans="11:20">
      <c r="K1864" s="41"/>
      <c r="T1864" s="40"/>
    </row>
    <row r="1865" spans="11:20">
      <c r="K1865" s="41"/>
      <c r="T1865" s="40"/>
    </row>
    <row r="1866" spans="11:20">
      <c r="K1866" s="41"/>
      <c r="T1866" s="40"/>
    </row>
    <row r="1867" spans="11:20">
      <c r="K1867" s="41"/>
      <c r="T1867" s="40"/>
    </row>
    <row r="1868" spans="11:20">
      <c r="K1868" s="41"/>
      <c r="T1868" s="40"/>
    </row>
    <row r="1869" spans="11:20">
      <c r="K1869" s="41"/>
      <c r="T1869" s="40"/>
    </row>
    <row r="1870" spans="11:20">
      <c r="K1870" s="41"/>
      <c r="T1870" s="40"/>
    </row>
    <row r="1871" spans="11:20">
      <c r="K1871" s="41"/>
      <c r="T1871" s="40"/>
    </row>
    <row r="1872" spans="11:20">
      <c r="K1872" s="41"/>
      <c r="T1872" s="40"/>
    </row>
    <row r="1873" spans="11:20">
      <c r="K1873" s="41"/>
      <c r="T1873" s="40"/>
    </row>
    <row r="1874" spans="11:20">
      <c r="K1874" s="41"/>
      <c r="T1874" s="40"/>
    </row>
    <row r="1875" spans="11:20">
      <c r="K1875" s="41"/>
      <c r="T1875" s="40"/>
    </row>
    <row r="1876" spans="11:20">
      <c r="K1876" s="41"/>
      <c r="T1876" s="40"/>
    </row>
    <row r="1877" spans="11:20">
      <c r="K1877" s="41"/>
      <c r="T1877" s="40"/>
    </row>
    <row r="1878" spans="11:20">
      <c r="K1878" s="41"/>
      <c r="T1878" s="40"/>
    </row>
    <row r="1879" spans="11:20">
      <c r="K1879" s="41"/>
      <c r="T1879" s="40"/>
    </row>
    <row r="1880" spans="11:20">
      <c r="K1880" s="41"/>
      <c r="T1880" s="40"/>
    </row>
    <row r="1881" spans="11:20">
      <c r="K1881" s="41"/>
      <c r="T1881" s="40"/>
    </row>
    <row r="1882" spans="11:20">
      <c r="K1882" s="41"/>
      <c r="T1882" s="40"/>
    </row>
    <row r="1883" spans="11:20">
      <c r="K1883" s="41"/>
      <c r="T1883" s="40"/>
    </row>
    <row r="1884" spans="11:20">
      <c r="K1884" s="41"/>
      <c r="T1884" s="40"/>
    </row>
    <row r="1885" spans="11:20">
      <c r="K1885" s="41"/>
      <c r="T1885" s="40"/>
    </row>
    <row r="1886" spans="11:20">
      <c r="K1886" s="41"/>
      <c r="T1886" s="40"/>
    </row>
    <row r="1887" spans="11:20">
      <c r="K1887" s="41"/>
      <c r="T1887" s="40"/>
    </row>
    <row r="1888" spans="11:20">
      <c r="K1888" s="41"/>
      <c r="T1888" s="40"/>
    </row>
    <row r="1889" spans="11:20">
      <c r="K1889" s="41"/>
      <c r="T1889" s="40"/>
    </row>
    <row r="1890" spans="11:20">
      <c r="K1890" s="41"/>
      <c r="T1890" s="40"/>
    </row>
    <row r="1891" spans="11:20">
      <c r="K1891" s="41"/>
      <c r="T1891" s="40"/>
    </row>
    <row r="1892" spans="11:20">
      <c r="K1892" s="41"/>
      <c r="T1892" s="40"/>
    </row>
    <row r="1893" spans="11:20">
      <c r="K1893" s="41"/>
      <c r="T1893" s="40"/>
    </row>
    <row r="1894" spans="11:20">
      <c r="K1894" s="41"/>
      <c r="T1894" s="40"/>
    </row>
    <row r="1895" spans="11:20">
      <c r="K1895" s="41"/>
      <c r="T1895" s="40"/>
    </row>
    <row r="1896" spans="11:20">
      <c r="K1896" s="41"/>
      <c r="T1896" s="40"/>
    </row>
    <row r="1897" spans="11:20">
      <c r="K1897" s="41"/>
      <c r="T1897" s="40"/>
    </row>
    <row r="1898" spans="11:20">
      <c r="K1898" s="41"/>
      <c r="T1898" s="40"/>
    </row>
    <row r="1899" spans="11:20">
      <c r="K1899" s="41"/>
      <c r="T1899" s="40"/>
    </row>
    <row r="1900" spans="11:20">
      <c r="K1900" s="41"/>
      <c r="T1900" s="40"/>
    </row>
    <row r="1901" spans="11:20">
      <c r="K1901" s="41"/>
      <c r="T1901" s="40"/>
    </row>
    <row r="1902" spans="11:20">
      <c r="K1902" s="41"/>
      <c r="T1902" s="40"/>
    </row>
    <row r="1903" spans="11:20">
      <c r="K1903" s="41"/>
      <c r="T1903" s="40"/>
    </row>
    <row r="1904" spans="11:20">
      <c r="K1904" s="41"/>
      <c r="T1904" s="40"/>
    </row>
    <row r="1905" spans="11:20">
      <c r="K1905" s="41"/>
      <c r="T1905" s="40"/>
    </row>
    <row r="1906" spans="11:20">
      <c r="K1906" s="41"/>
      <c r="T1906" s="40"/>
    </row>
    <row r="1907" spans="11:20">
      <c r="K1907" s="41"/>
      <c r="T1907" s="40"/>
    </row>
    <row r="1908" spans="11:20">
      <c r="K1908" s="41"/>
      <c r="T1908" s="40"/>
    </row>
    <row r="1909" spans="11:20">
      <c r="K1909" s="41"/>
      <c r="T1909" s="40"/>
    </row>
    <row r="1910" spans="11:20">
      <c r="K1910" s="41"/>
      <c r="T1910" s="40"/>
    </row>
    <row r="1911" spans="11:20">
      <c r="K1911" s="41"/>
      <c r="T1911" s="40"/>
    </row>
    <row r="1912" spans="11:20">
      <c r="K1912" s="41"/>
      <c r="T1912" s="40"/>
    </row>
    <row r="1913" spans="11:20">
      <c r="K1913" s="41"/>
      <c r="T1913" s="40"/>
    </row>
    <row r="1914" spans="11:20">
      <c r="K1914" s="41"/>
      <c r="T1914" s="40"/>
    </row>
    <row r="1915" spans="11:20">
      <c r="K1915" s="41"/>
      <c r="T1915" s="40"/>
    </row>
    <row r="1916" spans="11:20">
      <c r="K1916" s="41"/>
      <c r="T1916" s="40"/>
    </row>
    <row r="1917" spans="11:20">
      <c r="K1917" s="41"/>
      <c r="T1917" s="40"/>
    </row>
    <row r="1918" spans="11:20">
      <c r="K1918" s="41"/>
      <c r="T1918" s="40"/>
    </row>
    <row r="1919" spans="11:20">
      <c r="K1919" s="41"/>
      <c r="T1919" s="40"/>
    </row>
    <row r="1920" spans="11:20">
      <c r="K1920" s="41"/>
      <c r="T1920" s="40"/>
    </row>
    <row r="1921" spans="11:20">
      <c r="K1921" s="41"/>
      <c r="T1921" s="40"/>
    </row>
    <row r="1922" spans="11:20">
      <c r="K1922" s="41"/>
      <c r="T1922" s="40"/>
    </row>
    <row r="1923" spans="11:20">
      <c r="K1923" s="41"/>
      <c r="T1923" s="40"/>
    </row>
    <row r="1924" spans="11:20">
      <c r="K1924" s="41"/>
      <c r="T1924" s="40"/>
    </row>
    <row r="1925" spans="11:20">
      <c r="K1925" s="41"/>
      <c r="T1925" s="40"/>
    </row>
    <row r="1926" spans="11:20">
      <c r="K1926" s="41"/>
      <c r="T1926" s="40"/>
    </row>
    <row r="1927" spans="11:20">
      <c r="K1927" s="41"/>
      <c r="T1927" s="40"/>
    </row>
    <row r="1928" spans="11:20">
      <c r="K1928" s="41"/>
      <c r="T1928" s="40"/>
    </row>
    <row r="1929" spans="11:20">
      <c r="K1929" s="41"/>
      <c r="T1929" s="40"/>
    </row>
    <row r="1930" spans="11:20">
      <c r="K1930" s="41"/>
      <c r="T1930" s="40"/>
    </row>
    <row r="1931" spans="11:20">
      <c r="K1931" s="41"/>
      <c r="T1931" s="40"/>
    </row>
    <row r="1932" spans="11:20">
      <c r="K1932" s="41"/>
      <c r="T1932" s="40"/>
    </row>
    <row r="1933" spans="11:20">
      <c r="K1933" s="41"/>
      <c r="T1933" s="40"/>
    </row>
    <row r="1934" spans="11:20">
      <c r="K1934" s="41"/>
      <c r="T1934" s="40"/>
    </row>
    <row r="1935" spans="11:20">
      <c r="K1935" s="41"/>
      <c r="T1935" s="40"/>
    </row>
    <row r="1936" spans="11:20">
      <c r="K1936" s="41"/>
      <c r="T1936" s="40"/>
    </row>
    <row r="1937" spans="11:20">
      <c r="K1937" s="41"/>
      <c r="T1937" s="40"/>
    </row>
    <row r="1938" spans="11:20">
      <c r="K1938" s="41"/>
      <c r="T1938" s="40"/>
    </row>
    <row r="1939" spans="11:20">
      <c r="K1939" s="41"/>
      <c r="T1939" s="40"/>
    </row>
    <row r="1940" spans="11:20">
      <c r="K1940" s="41"/>
      <c r="T1940" s="40"/>
    </row>
    <row r="1941" spans="11:20">
      <c r="K1941" s="41"/>
      <c r="T1941" s="40"/>
    </row>
    <row r="1942" spans="11:20">
      <c r="K1942" s="41"/>
      <c r="T1942" s="40"/>
    </row>
    <row r="1943" spans="11:20">
      <c r="K1943" s="41"/>
      <c r="T1943" s="40"/>
    </row>
    <row r="1944" spans="11:20">
      <c r="K1944" s="41"/>
      <c r="T1944" s="40"/>
    </row>
    <row r="1945" spans="11:20">
      <c r="K1945" s="41"/>
      <c r="T1945" s="40"/>
    </row>
    <row r="1946" spans="11:20">
      <c r="K1946" s="41"/>
      <c r="T1946" s="40"/>
    </row>
    <row r="1947" spans="11:20">
      <c r="K1947" s="41"/>
      <c r="T1947" s="40"/>
    </row>
    <row r="1948" spans="11:20">
      <c r="K1948" s="41"/>
      <c r="T1948" s="40"/>
    </row>
    <row r="1949" spans="11:20">
      <c r="K1949" s="41"/>
      <c r="T1949" s="40"/>
    </row>
    <row r="1950" spans="11:20">
      <c r="K1950" s="41"/>
      <c r="T1950" s="40"/>
    </row>
    <row r="1951" spans="11:20">
      <c r="K1951" s="41"/>
      <c r="T1951" s="40"/>
    </row>
    <row r="1952" spans="11:20">
      <c r="K1952" s="41"/>
      <c r="T1952" s="40"/>
    </row>
    <row r="1953" spans="11:20">
      <c r="K1953" s="41"/>
      <c r="T1953" s="40"/>
    </row>
    <row r="1954" spans="11:20">
      <c r="K1954" s="41"/>
      <c r="T1954" s="40"/>
    </row>
    <row r="1955" spans="11:20">
      <c r="K1955" s="41"/>
      <c r="T1955" s="40"/>
    </row>
    <row r="1956" spans="11:20">
      <c r="K1956" s="41"/>
      <c r="T1956" s="40"/>
    </row>
    <row r="1957" spans="11:20">
      <c r="K1957" s="41"/>
      <c r="T1957" s="40"/>
    </row>
    <row r="1958" spans="11:20">
      <c r="K1958" s="41"/>
      <c r="T1958" s="40"/>
    </row>
    <row r="1959" spans="11:20">
      <c r="K1959" s="41"/>
      <c r="T1959" s="40"/>
    </row>
    <row r="1960" spans="11:20">
      <c r="K1960" s="41"/>
      <c r="T1960" s="40"/>
    </row>
    <row r="1961" spans="11:20">
      <c r="K1961" s="41"/>
      <c r="T1961" s="40"/>
    </row>
    <row r="1962" spans="11:20">
      <c r="K1962" s="41"/>
      <c r="T1962" s="40"/>
    </row>
    <row r="1963" spans="11:20">
      <c r="K1963" s="41"/>
      <c r="T1963" s="40"/>
    </row>
    <row r="1964" spans="11:20">
      <c r="K1964" s="41"/>
      <c r="T1964" s="40"/>
    </row>
    <row r="1965" spans="11:20">
      <c r="K1965" s="41"/>
      <c r="T1965" s="40"/>
    </row>
    <row r="1966" spans="11:20">
      <c r="K1966" s="41"/>
      <c r="T1966" s="40"/>
    </row>
    <row r="1967" spans="11:20">
      <c r="K1967" s="41"/>
      <c r="T1967" s="40"/>
    </row>
    <row r="1968" spans="11:20">
      <c r="K1968" s="41"/>
      <c r="T1968" s="40"/>
    </row>
    <row r="1969" spans="11:20">
      <c r="K1969" s="41"/>
      <c r="T1969" s="40"/>
    </row>
    <row r="1970" spans="11:20">
      <c r="K1970" s="41"/>
      <c r="T1970" s="40"/>
    </row>
    <row r="1971" spans="11:20">
      <c r="K1971" s="41"/>
    </row>
    <row r="1972" spans="11:20">
      <c r="K1972" s="41"/>
    </row>
    <row r="1973" spans="11:20">
      <c r="K1973" s="41"/>
    </row>
  </sheetData>
  <protectedRanges>
    <protectedRange sqref="K14:K16" name="Диапазон1_3_1_1_3_11_1_1_3_1_1_2_1_3_3_1_1_4_1_1_2"/>
  </protectedRanges>
  <sortState ref="A10:AR12">
    <sortCondition descending="1" ref="Y10:Y12"/>
  </sortState>
  <mergeCells count="25">
    <mergeCell ref="A1:Z1"/>
    <mergeCell ref="A2:Z2"/>
    <mergeCell ref="A3:Z3"/>
    <mergeCell ref="A4:Z4"/>
    <mergeCell ref="O8:Q8"/>
    <mergeCell ref="Z8:Z9"/>
    <mergeCell ref="R8:T8"/>
    <mergeCell ref="U8:U9"/>
    <mergeCell ref="V8:V9"/>
    <mergeCell ref="W8:W9"/>
    <mergeCell ref="X8:X9"/>
    <mergeCell ref="Y8:Y9"/>
    <mergeCell ref="A5:Z5"/>
    <mergeCell ref="A8:A9"/>
    <mergeCell ref="B8:B9"/>
    <mergeCell ref="H8:H9"/>
    <mergeCell ref="I8:I9"/>
    <mergeCell ref="K8:K9"/>
    <mergeCell ref="L8:N8"/>
    <mergeCell ref="C8:C9"/>
    <mergeCell ref="D8:D9"/>
    <mergeCell ref="E8:E9"/>
    <mergeCell ref="F8:F9"/>
    <mergeCell ref="G8:G9"/>
    <mergeCell ref="J8:J9"/>
  </mergeCells>
  <pageMargins left="0.19685039370078741" right="0.15748031496062992" top="0.23622047244094491" bottom="0.15748031496062992" header="0.23622047244094491" footer="0.15748031496062992"/>
  <pageSetup paperSize="9" scale="7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22"/>
  <sheetViews>
    <sheetView tabSelected="1" view="pageBreakPreview" zoomScale="68" zoomScaleNormal="75" zoomScaleSheetLayoutView="68" workbookViewId="0">
      <selection activeCell="I12" sqref="I12"/>
    </sheetView>
  </sheetViews>
  <sheetFormatPr defaultRowHeight="12.75"/>
  <cols>
    <col min="1" max="1" width="4.7109375" style="162" customWidth="1"/>
    <col min="2" max="3" width="6.140625" style="162" hidden="1" customWidth="1"/>
    <col min="4" max="4" width="26" style="162" customWidth="1"/>
    <col min="5" max="5" width="7.28515625" style="162" hidden="1" customWidth="1"/>
    <col min="6" max="6" width="5.85546875" style="162" customWidth="1"/>
    <col min="7" max="7" width="38.5703125" style="162" customWidth="1"/>
    <col min="8" max="8" width="8.42578125" style="162" customWidth="1"/>
    <col min="9" max="9" width="13" style="162" customWidth="1"/>
    <col min="10" max="10" width="17.5703125" style="162" customWidth="1"/>
    <col min="11" max="11" width="21.140625" style="162" customWidth="1"/>
    <col min="12" max="18" width="7.7109375" style="162" customWidth="1"/>
    <col min="19" max="20" width="6.7109375" style="162" customWidth="1"/>
    <col min="21" max="248" width="9.140625" style="162"/>
    <col min="249" max="249" width="4.7109375" style="162" customWidth="1"/>
    <col min="250" max="251" width="0" style="162" hidden="1" customWidth="1"/>
    <col min="252" max="252" width="26" style="162" customWidth="1"/>
    <col min="253" max="253" width="7.28515625" style="162" customWidth="1"/>
    <col min="254" max="254" width="5.85546875" style="162" customWidth="1"/>
    <col min="255" max="255" width="38.5703125" style="162" customWidth="1"/>
    <col min="256" max="256" width="8.42578125" style="162" customWidth="1"/>
    <col min="257" max="257" width="16.42578125" style="162" customWidth="1"/>
    <col min="258" max="258" width="0" style="162" hidden="1" customWidth="1"/>
    <col min="259" max="259" width="26.140625" style="162" customWidth="1"/>
    <col min="260" max="264" width="10" style="162" customWidth="1"/>
    <col min="265" max="265" width="5" style="162" customWidth="1"/>
    <col min="266" max="267" width="11.7109375" style="162" customWidth="1"/>
    <col min="268" max="268" width="12" style="162" customWidth="1"/>
    <col min="269" max="504" width="9.140625" style="162"/>
    <col min="505" max="505" width="4.7109375" style="162" customWidth="1"/>
    <col min="506" max="507" width="0" style="162" hidden="1" customWidth="1"/>
    <col min="508" max="508" width="26" style="162" customWidth="1"/>
    <col min="509" max="509" width="7.28515625" style="162" customWidth="1"/>
    <col min="510" max="510" width="5.85546875" style="162" customWidth="1"/>
    <col min="511" max="511" width="38.5703125" style="162" customWidth="1"/>
    <col min="512" max="512" width="8.42578125" style="162" customWidth="1"/>
    <col min="513" max="513" width="16.42578125" style="162" customWidth="1"/>
    <col min="514" max="514" width="0" style="162" hidden="1" customWidth="1"/>
    <col min="515" max="515" width="26.140625" style="162" customWidth="1"/>
    <col min="516" max="520" width="10" style="162" customWidth="1"/>
    <col min="521" max="521" width="5" style="162" customWidth="1"/>
    <col min="522" max="523" width="11.7109375" style="162" customWidth="1"/>
    <col min="524" max="524" width="12" style="162" customWidth="1"/>
    <col min="525" max="760" width="9.140625" style="162"/>
    <col min="761" max="761" width="4.7109375" style="162" customWidth="1"/>
    <col min="762" max="763" width="0" style="162" hidden="1" customWidth="1"/>
    <col min="764" max="764" width="26" style="162" customWidth="1"/>
    <col min="765" max="765" width="7.28515625" style="162" customWidth="1"/>
    <col min="766" max="766" width="5.85546875" style="162" customWidth="1"/>
    <col min="767" max="767" width="38.5703125" style="162" customWidth="1"/>
    <col min="768" max="768" width="8.42578125" style="162" customWidth="1"/>
    <col min="769" max="769" width="16.42578125" style="162" customWidth="1"/>
    <col min="770" max="770" width="0" style="162" hidden="1" customWidth="1"/>
    <col min="771" max="771" width="26.140625" style="162" customWidth="1"/>
    <col min="772" max="776" width="10" style="162" customWidth="1"/>
    <col min="777" max="777" width="5" style="162" customWidth="1"/>
    <col min="778" max="779" width="11.7109375" style="162" customWidth="1"/>
    <col min="780" max="780" width="12" style="162" customWidth="1"/>
    <col min="781" max="1016" width="9.140625" style="162"/>
    <col min="1017" max="1017" width="4.7109375" style="162" customWidth="1"/>
    <col min="1018" max="1019" width="0" style="162" hidden="1" customWidth="1"/>
    <col min="1020" max="1020" width="26" style="162" customWidth="1"/>
    <col min="1021" max="1021" width="7.28515625" style="162" customWidth="1"/>
    <col min="1022" max="1022" width="5.85546875" style="162" customWidth="1"/>
    <col min="1023" max="1023" width="38.5703125" style="162" customWidth="1"/>
    <col min="1024" max="1024" width="8.42578125" style="162" customWidth="1"/>
    <col min="1025" max="1025" width="16.42578125" style="162" customWidth="1"/>
    <col min="1026" max="1026" width="0" style="162" hidden="1" customWidth="1"/>
    <col min="1027" max="1027" width="26.140625" style="162" customWidth="1"/>
    <col min="1028" max="1032" width="10" style="162" customWidth="1"/>
    <col min="1033" max="1033" width="5" style="162" customWidth="1"/>
    <col min="1034" max="1035" width="11.7109375" style="162" customWidth="1"/>
    <col min="1036" max="1036" width="12" style="162" customWidth="1"/>
    <col min="1037" max="1272" width="9.140625" style="162"/>
    <col min="1273" max="1273" width="4.7109375" style="162" customWidth="1"/>
    <col min="1274" max="1275" width="0" style="162" hidden="1" customWidth="1"/>
    <col min="1276" max="1276" width="26" style="162" customWidth="1"/>
    <col min="1277" max="1277" width="7.28515625" style="162" customWidth="1"/>
    <col min="1278" max="1278" width="5.85546875" style="162" customWidth="1"/>
    <col min="1279" max="1279" width="38.5703125" style="162" customWidth="1"/>
    <col min="1280" max="1280" width="8.42578125" style="162" customWidth="1"/>
    <col min="1281" max="1281" width="16.42578125" style="162" customWidth="1"/>
    <col min="1282" max="1282" width="0" style="162" hidden="1" customWidth="1"/>
    <col min="1283" max="1283" width="26.140625" style="162" customWidth="1"/>
    <col min="1284" max="1288" width="10" style="162" customWidth="1"/>
    <col min="1289" max="1289" width="5" style="162" customWidth="1"/>
    <col min="1290" max="1291" width="11.7109375" style="162" customWidth="1"/>
    <col min="1292" max="1292" width="12" style="162" customWidth="1"/>
    <col min="1293" max="1528" width="9.140625" style="162"/>
    <col min="1529" max="1529" width="4.7109375" style="162" customWidth="1"/>
    <col min="1530" max="1531" width="0" style="162" hidden="1" customWidth="1"/>
    <col min="1532" max="1532" width="26" style="162" customWidth="1"/>
    <col min="1533" max="1533" width="7.28515625" style="162" customWidth="1"/>
    <col min="1534" max="1534" width="5.85546875" style="162" customWidth="1"/>
    <col min="1535" max="1535" width="38.5703125" style="162" customWidth="1"/>
    <col min="1536" max="1536" width="8.42578125" style="162" customWidth="1"/>
    <col min="1537" max="1537" width="16.42578125" style="162" customWidth="1"/>
    <col min="1538" max="1538" width="0" style="162" hidden="1" customWidth="1"/>
    <col min="1539" max="1539" width="26.140625" style="162" customWidth="1"/>
    <col min="1540" max="1544" width="10" style="162" customWidth="1"/>
    <col min="1545" max="1545" width="5" style="162" customWidth="1"/>
    <col min="1546" max="1547" width="11.7109375" style="162" customWidth="1"/>
    <col min="1548" max="1548" width="12" style="162" customWidth="1"/>
    <col min="1549" max="1784" width="9.140625" style="162"/>
    <col min="1785" max="1785" width="4.7109375" style="162" customWidth="1"/>
    <col min="1786" max="1787" width="0" style="162" hidden="1" customWidth="1"/>
    <col min="1788" max="1788" width="26" style="162" customWidth="1"/>
    <col min="1789" max="1789" width="7.28515625" style="162" customWidth="1"/>
    <col min="1790" max="1790" width="5.85546875" style="162" customWidth="1"/>
    <col min="1791" max="1791" width="38.5703125" style="162" customWidth="1"/>
    <col min="1792" max="1792" width="8.42578125" style="162" customWidth="1"/>
    <col min="1793" max="1793" width="16.42578125" style="162" customWidth="1"/>
    <col min="1794" max="1794" width="0" style="162" hidden="1" customWidth="1"/>
    <col min="1795" max="1795" width="26.140625" style="162" customWidth="1"/>
    <col min="1796" max="1800" width="10" style="162" customWidth="1"/>
    <col min="1801" max="1801" width="5" style="162" customWidth="1"/>
    <col min="1802" max="1803" width="11.7109375" style="162" customWidth="1"/>
    <col min="1804" max="1804" width="12" style="162" customWidth="1"/>
    <col min="1805" max="2040" width="9.140625" style="162"/>
    <col min="2041" max="2041" width="4.7109375" style="162" customWidth="1"/>
    <col min="2042" max="2043" width="0" style="162" hidden="1" customWidth="1"/>
    <col min="2044" max="2044" width="26" style="162" customWidth="1"/>
    <col min="2045" max="2045" width="7.28515625" style="162" customWidth="1"/>
    <col min="2046" max="2046" width="5.85546875" style="162" customWidth="1"/>
    <col min="2047" max="2047" width="38.5703125" style="162" customWidth="1"/>
    <col min="2048" max="2048" width="8.42578125" style="162" customWidth="1"/>
    <col min="2049" max="2049" width="16.42578125" style="162" customWidth="1"/>
    <col min="2050" max="2050" width="0" style="162" hidden="1" customWidth="1"/>
    <col min="2051" max="2051" width="26.140625" style="162" customWidth="1"/>
    <col min="2052" max="2056" width="10" style="162" customWidth="1"/>
    <col min="2057" max="2057" width="5" style="162" customWidth="1"/>
    <col min="2058" max="2059" width="11.7109375" style="162" customWidth="1"/>
    <col min="2060" max="2060" width="12" style="162" customWidth="1"/>
    <col min="2061" max="2296" width="9.140625" style="162"/>
    <col min="2297" max="2297" width="4.7109375" style="162" customWidth="1"/>
    <col min="2298" max="2299" width="0" style="162" hidden="1" customWidth="1"/>
    <col min="2300" max="2300" width="26" style="162" customWidth="1"/>
    <col min="2301" max="2301" width="7.28515625" style="162" customWidth="1"/>
    <col min="2302" max="2302" width="5.85546875" style="162" customWidth="1"/>
    <col min="2303" max="2303" width="38.5703125" style="162" customWidth="1"/>
    <col min="2304" max="2304" width="8.42578125" style="162" customWidth="1"/>
    <col min="2305" max="2305" width="16.42578125" style="162" customWidth="1"/>
    <col min="2306" max="2306" width="0" style="162" hidden="1" customWidth="1"/>
    <col min="2307" max="2307" width="26.140625" style="162" customWidth="1"/>
    <col min="2308" max="2312" width="10" style="162" customWidth="1"/>
    <col min="2313" max="2313" width="5" style="162" customWidth="1"/>
    <col min="2314" max="2315" width="11.7109375" style="162" customWidth="1"/>
    <col min="2316" max="2316" width="12" style="162" customWidth="1"/>
    <col min="2317" max="2552" width="9.140625" style="162"/>
    <col min="2553" max="2553" width="4.7109375" style="162" customWidth="1"/>
    <col min="2554" max="2555" width="0" style="162" hidden="1" customWidth="1"/>
    <col min="2556" max="2556" width="26" style="162" customWidth="1"/>
    <col min="2557" max="2557" width="7.28515625" style="162" customWidth="1"/>
    <col min="2558" max="2558" width="5.85546875" style="162" customWidth="1"/>
    <col min="2559" max="2559" width="38.5703125" style="162" customWidth="1"/>
    <col min="2560" max="2560" width="8.42578125" style="162" customWidth="1"/>
    <col min="2561" max="2561" width="16.42578125" style="162" customWidth="1"/>
    <col min="2562" max="2562" width="0" style="162" hidden="1" customWidth="1"/>
    <col min="2563" max="2563" width="26.140625" style="162" customWidth="1"/>
    <col min="2564" max="2568" width="10" style="162" customWidth="1"/>
    <col min="2569" max="2569" width="5" style="162" customWidth="1"/>
    <col min="2570" max="2571" width="11.7109375" style="162" customWidth="1"/>
    <col min="2572" max="2572" width="12" style="162" customWidth="1"/>
    <col min="2573" max="2808" width="9.140625" style="162"/>
    <col min="2809" max="2809" width="4.7109375" style="162" customWidth="1"/>
    <col min="2810" max="2811" width="0" style="162" hidden="1" customWidth="1"/>
    <col min="2812" max="2812" width="26" style="162" customWidth="1"/>
    <col min="2813" max="2813" width="7.28515625" style="162" customWidth="1"/>
    <col min="2814" max="2814" width="5.85546875" style="162" customWidth="1"/>
    <col min="2815" max="2815" width="38.5703125" style="162" customWidth="1"/>
    <col min="2816" max="2816" width="8.42578125" style="162" customWidth="1"/>
    <col min="2817" max="2817" width="16.42578125" style="162" customWidth="1"/>
    <col min="2818" max="2818" width="0" style="162" hidden="1" customWidth="1"/>
    <col min="2819" max="2819" width="26.140625" style="162" customWidth="1"/>
    <col min="2820" max="2824" width="10" style="162" customWidth="1"/>
    <col min="2825" max="2825" width="5" style="162" customWidth="1"/>
    <col min="2826" max="2827" width="11.7109375" style="162" customWidth="1"/>
    <col min="2828" max="2828" width="12" style="162" customWidth="1"/>
    <col min="2829" max="3064" width="9.140625" style="162"/>
    <col min="3065" max="3065" width="4.7109375" style="162" customWidth="1"/>
    <col min="3066" max="3067" width="0" style="162" hidden="1" customWidth="1"/>
    <col min="3068" max="3068" width="26" style="162" customWidth="1"/>
    <col min="3069" max="3069" width="7.28515625" style="162" customWidth="1"/>
    <col min="3070" max="3070" width="5.85546875" style="162" customWidth="1"/>
    <col min="3071" max="3071" width="38.5703125" style="162" customWidth="1"/>
    <col min="3072" max="3072" width="8.42578125" style="162" customWidth="1"/>
    <col min="3073" max="3073" width="16.42578125" style="162" customWidth="1"/>
    <col min="3074" max="3074" width="0" style="162" hidden="1" customWidth="1"/>
    <col min="3075" max="3075" width="26.140625" style="162" customWidth="1"/>
    <col min="3076" max="3080" width="10" style="162" customWidth="1"/>
    <col min="3081" max="3081" width="5" style="162" customWidth="1"/>
    <col min="3082" max="3083" width="11.7109375" style="162" customWidth="1"/>
    <col min="3084" max="3084" width="12" style="162" customWidth="1"/>
    <col min="3085" max="3320" width="9.140625" style="162"/>
    <col min="3321" max="3321" width="4.7109375" style="162" customWidth="1"/>
    <col min="3322" max="3323" width="0" style="162" hidden="1" customWidth="1"/>
    <col min="3324" max="3324" width="26" style="162" customWidth="1"/>
    <col min="3325" max="3325" width="7.28515625" style="162" customWidth="1"/>
    <col min="3326" max="3326" width="5.85546875" style="162" customWidth="1"/>
    <col min="3327" max="3327" width="38.5703125" style="162" customWidth="1"/>
    <col min="3328" max="3328" width="8.42578125" style="162" customWidth="1"/>
    <col min="3329" max="3329" width="16.42578125" style="162" customWidth="1"/>
    <col min="3330" max="3330" width="0" style="162" hidden="1" customWidth="1"/>
    <col min="3331" max="3331" width="26.140625" style="162" customWidth="1"/>
    <col min="3332" max="3336" width="10" style="162" customWidth="1"/>
    <col min="3337" max="3337" width="5" style="162" customWidth="1"/>
    <col min="3338" max="3339" width="11.7109375" style="162" customWidth="1"/>
    <col min="3340" max="3340" width="12" style="162" customWidth="1"/>
    <col min="3341" max="3576" width="9.140625" style="162"/>
    <col min="3577" max="3577" width="4.7109375" style="162" customWidth="1"/>
    <col min="3578" max="3579" width="0" style="162" hidden="1" customWidth="1"/>
    <col min="3580" max="3580" width="26" style="162" customWidth="1"/>
    <col min="3581" max="3581" width="7.28515625" style="162" customWidth="1"/>
    <col min="3582" max="3582" width="5.85546875" style="162" customWidth="1"/>
    <col min="3583" max="3583" width="38.5703125" style="162" customWidth="1"/>
    <col min="3584" max="3584" width="8.42578125" style="162" customWidth="1"/>
    <col min="3585" max="3585" width="16.42578125" style="162" customWidth="1"/>
    <col min="3586" max="3586" width="0" style="162" hidden="1" customWidth="1"/>
    <col min="3587" max="3587" width="26.140625" style="162" customWidth="1"/>
    <col min="3588" max="3592" width="10" style="162" customWidth="1"/>
    <col min="3593" max="3593" width="5" style="162" customWidth="1"/>
    <col min="3594" max="3595" width="11.7109375" style="162" customWidth="1"/>
    <col min="3596" max="3596" width="12" style="162" customWidth="1"/>
    <col min="3597" max="3832" width="9.140625" style="162"/>
    <col min="3833" max="3833" width="4.7109375" style="162" customWidth="1"/>
    <col min="3834" max="3835" width="0" style="162" hidden="1" customWidth="1"/>
    <col min="3836" max="3836" width="26" style="162" customWidth="1"/>
    <col min="3837" max="3837" width="7.28515625" style="162" customWidth="1"/>
    <col min="3838" max="3838" width="5.85546875" style="162" customWidth="1"/>
    <col min="3839" max="3839" width="38.5703125" style="162" customWidth="1"/>
    <col min="3840" max="3840" width="8.42578125" style="162" customWidth="1"/>
    <col min="3841" max="3841" width="16.42578125" style="162" customWidth="1"/>
    <col min="3842" max="3842" width="0" style="162" hidden="1" customWidth="1"/>
    <col min="3843" max="3843" width="26.140625" style="162" customWidth="1"/>
    <col min="3844" max="3848" width="10" style="162" customWidth="1"/>
    <col min="3849" max="3849" width="5" style="162" customWidth="1"/>
    <col min="3850" max="3851" width="11.7109375" style="162" customWidth="1"/>
    <col min="3852" max="3852" width="12" style="162" customWidth="1"/>
    <col min="3853" max="4088" width="9.140625" style="162"/>
    <col min="4089" max="4089" width="4.7109375" style="162" customWidth="1"/>
    <col min="4090" max="4091" width="0" style="162" hidden="1" customWidth="1"/>
    <col min="4092" max="4092" width="26" style="162" customWidth="1"/>
    <col min="4093" max="4093" width="7.28515625" style="162" customWidth="1"/>
    <col min="4094" max="4094" width="5.85546875" style="162" customWidth="1"/>
    <col min="4095" max="4095" width="38.5703125" style="162" customWidth="1"/>
    <col min="4096" max="4096" width="8.42578125" style="162" customWidth="1"/>
    <col min="4097" max="4097" width="16.42578125" style="162" customWidth="1"/>
    <col min="4098" max="4098" width="0" style="162" hidden="1" customWidth="1"/>
    <col min="4099" max="4099" width="26.140625" style="162" customWidth="1"/>
    <col min="4100" max="4104" width="10" style="162" customWidth="1"/>
    <col min="4105" max="4105" width="5" style="162" customWidth="1"/>
    <col min="4106" max="4107" width="11.7109375" style="162" customWidth="1"/>
    <col min="4108" max="4108" width="12" style="162" customWidth="1"/>
    <col min="4109" max="4344" width="9.140625" style="162"/>
    <col min="4345" max="4345" width="4.7109375" style="162" customWidth="1"/>
    <col min="4346" max="4347" width="0" style="162" hidden="1" customWidth="1"/>
    <col min="4348" max="4348" width="26" style="162" customWidth="1"/>
    <col min="4349" max="4349" width="7.28515625" style="162" customWidth="1"/>
    <col min="4350" max="4350" width="5.85546875" style="162" customWidth="1"/>
    <col min="4351" max="4351" width="38.5703125" style="162" customWidth="1"/>
    <col min="4352" max="4352" width="8.42578125" style="162" customWidth="1"/>
    <col min="4353" max="4353" width="16.42578125" style="162" customWidth="1"/>
    <col min="4354" max="4354" width="0" style="162" hidden="1" customWidth="1"/>
    <col min="4355" max="4355" width="26.140625" style="162" customWidth="1"/>
    <col min="4356" max="4360" width="10" style="162" customWidth="1"/>
    <col min="4361" max="4361" width="5" style="162" customWidth="1"/>
    <col min="4362" max="4363" width="11.7109375" style="162" customWidth="1"/>
    <col min="4364" max="4364" width="12" style="162" customWidth="1"/>
    <col min="4365" max="4600" width="9.140625" style="162"/>
    <col min="4601" max="4601" width="4.7109375" style="162" customWidth="1"/>
    <col min="4602" max="4603" width="0" style="162" hidden="1" customWidth="1"/>
    <col min="4604" max="4604" width="26" style="162" customWidth="1"/>
    <col min="4605" max="4605" width="7.28515625" style="162" customWidth="1"/>
    <col min="4606" max="4606" width="5.85546875" style="162" customWidth="1"/>
    <col min="4607" max="4607" width="38.5703125" style="162" customWidth="1"/>
    <col min="4608" max="4608" width="8.42578125" style="162" customWidth="1"/>
    <col min="4609" max="4609" width="16.42578125" style="162" customWidth="1"/>
    <col min="4610" max="4610" width="0" style="162" hidden="1" customWidth="1"/>
    <col min="4611" max="4611" width="26.140625" style="162" customWidth="1"/>
    <col min="4612" max="4616" width="10" style="162" customWidth="1"/>
    <col min="4617" max="4617" width="5" style="162" customWidth="1"/>
    <col min="4618" max="4619" width="11.7109375" style="162" customWidth="1"/>
    <col min="4620" max="4620" width="12" style="162" customWidth="1"/>
    <col min="4621" max="4856" width="9.140625" style="162"/>
    <col min="4857" max="4857" width="4.7109375" style="162" customWidth="1"/>
    <col min="4858" max="4859" width="0" style="162" hidden="1" customWidth="1"/>
    <col min="4860" max="4860" width="26" style="162" customWidth="1"/>
    <col min="4861" max="4861" width="7.28515625" style="162" customWidth="1"/>
    <col min="4862" max="4862" width="5.85546875" style="162" customWidth="1"/>
    <col min="4863" max="4863" width="38.5703125" style="162" customWidth="1"/>
    <col min="4864" max="4864" width="8.42578125" style="162" customWidth="1"/>
    <col min="4865" max="4865" width="16.42578125" style="162" customWidth="1"/>
    <col min="4866" max="4866" width="0" style="162" hidden="1" customWidth="1"/>
    <col min="4867" max="4867" width="26.140625" style="162" customWidth="1"/>
    <col min="4868" max="4872" width="10" style="162" customWidth="1"/>
    <col min="4873" max="4873" width="5" style="162" customWidth="1"/>
    <col min="4874" max="4875" width="11.7109375" style="162" customWidth="1"/>
    <col min="4876" max="4876" width="12" style="162" customWidth="1"/>
    <col min="4877" max="5112" width="9.140625" style="162"/>
    <col min="5113" max="5113" width="4.7109375" style="162" customWidth="1"/>
    <col min="5114" max="5115" width="0" style="162" hidden="1" customWidth="1"/>
    <col min="5116" max="5116" width="26" style="162" customWidth="1"/>
    <col min="5117" max="5117" width="7.28515625" style="162" customWidth="1"/>
    <col min="5118" max="5118" width="5.85546875" style="162" customWidth="1"/>
    <col min="5119" max="5119" width="38.5703125" style="162" customWidth="1"/>
    <col min="5120" max="5120" width="8.42578125" style="162" customWidth="1"/>
    <col min="5121" max="5121" width="16.42578125" style="162" customWidth="1"/>
    <col min="5122" max="5122" width="0" style="162" hidden="1" customWidth="1"/>
    <col min="5123" max="5123" width="26.140625" style="162" customWidth="1"/>
    <col min="5124" max="5128" width="10" style="162" customWidth="1"/>
    <col min="5129" max="5129" width="5" style="162" customWidth="1"/>
    <col min="5130" max="5131" width="11.7109375" style="162" customWidth="1"/>
    <col min="5132" max="5132" width="12" style="162" customWidth="1"/>
    <col min="5133" max="5368" width="9.140625" style="162"/>
    <col min="5369" max="5369" width="4.7109375" style="162" customWidth="1"/>
    <col min="5370" max="5371" width="0" style="162" hidden="1" customWidth="1"/>
    <col min="5372" max="5372" width="26" style="162" customWidth="1"/>
    <col min="5373" max="5373" width="7.28515625" style="162" customWidth="1"/>
    <col min="5374" max="5374" width="5.85546875" style="162" customWidth="1"/>
    <col min="5375" max="5375" width="38.5703125" style="162" customWidth="1"/>
    <col min="5376" max="5376" width="8.42578125" style="162" customWidth="1"/>
    <col min="5377" max="5377" width="16.42578125" style="162" customWidth="1"/>
    <col min="5378" max="5378" width="0" style="162" hidden="1" customWidth="1"/>
    <col min="5379" max="5379" width="26.140625" style="162" customWidth="1"/>
    <col min="5380" max="5384" width="10" style="162" customWidth="1"/>
    <col min="5385" max="5385" width="5" style="162" customWidth="1"/>
    <col min="5386" max="5387" width="11.7109375" style="162" customWidth="1"/>
    <col min="5388" max="5388" width="12" style="162" customWidth="1"/>
    <col min="5389" max="5624" width="9.140625" style="162"/>
    <col min="5625" max="5625" width="4.7109375" style="162" customWidth="1"/>
    <col min="5626" max="5627" width="0" style="162" hidden="1" customWidth="1"/>
    <col min="5628" max="5628" width="26" style="162" customWidth="1"/>
    <col min="5629" max="5629" width="7.28515625" style="162" customWidth="1"/>
    <col min="5630" max="5630" width="5.85546875" style="162" customWidth="1"/>
    <col min="5631" max="5631" width="38.5703125" style="162" customWidth="1"/>
    <col min="5632" max="5632" width="8.42578125" style="162" customWidth="1"/>
    <col min="5633" max="5633" width="16.42578125" style="162" customWidth="1"/>
    <col min="5634" max="5634" width="0" style="162" hidden="1" customWidth="1"/>
    <col min="5635" max="5635" width="26.140625" style="162" customWidth="1"/>
    <col min="5636" max="5640" width="10" style="162" customWidth="1"/>
    <col min="5641" max="5641" width="5" style="162" customWidth="1"/>
    <col min="5642" max="5643" width="11.7109375" style="162" customWidth="1"/>
    <col min="5644" max="5644" width="12" style="162" customWidth="1"/>
    <col min="5645" max="5880" width="9.140625" style="162"/>
    <col min="5881" max="5881" width="4.7109375" style="162" customWidth="1"/>
    <col min="5882" max="5883" width="0" style="162" hidden="1" customWidth="1"/>
    <col min="5884" max="5884" width="26" style="162" customWidth="1"/>
    <col min="5885" max="5885" width="7.28515625" style="162" customWidth="1"/>
    <col min="5886" max="5886" width="5.85546875" style="162" customWidth="1"/>
    <col min="5887" max="5887" width="38.5703125" style="162" customWidth="1"/>
    <col min="5888" max="5888" width="8.42578125" style="162" customWidth="1"/>
    <col min="5889" max="5889" width="16.42578125" style="162" customWidth="1"/>
    <col min="5890" max="5890" width="0" style="162" hidden="1" customWidth="1"/>
    <col min="5891" max="5891" width="26.140625" style="162" customWidth="1"/>
    <col min="5892" max="5896" width="10" style="162" customWidth="1"/>
    <col min="5897" max="5897" width="5" style="162" customWidth="1"/>
    <col min="5898" max="5899" width="11.7109375" style="162" customWidth="1"/>
    <col min="5900" max="5900" width="12" style="162" customWidth="1"/>
    <col min="5901" max="6136" width="9.140625" style="162"/>
    <col min="6137" max="6137" width="4.7109375" style="162" customWidth="1"/>
    <col min="6138" max="6139" width="0" style="162" hidden="1" customWidth="1"/>
    <col min="6140" max="6140" width="26" style="162" customWidth="1"/>
    <col min="6141" max="6141" width="7.28515625" style="162" customWidth="1"/>
    <col min="6142" max="6142" width="5.85546875" style="162" customWidth="1"/>
    <col min="6143" max="6143" width="38.5703125" style="162" customWidth="1"/>
    <col min="6144" max="6144" width="8.42578125" style="162" customWidth="1"/>
    <col min="6145" max="6145" width="16.42578125" style="162" customWidth="1"/>
    <col min="6146" max="6146" width="0" style="162" hidden="1" customWidth="1"/>
    <col min="6147" max="6147" width="26.140625" style="162" customWidth="1"/>
    <col min="6148" max="6152" width="10" style="162" customWidth="1"/>
    <col min="6153" max="6153" width="5" style="162" customWidth="1"/>
    <col min="6154" max="6155" width="11.7109375" style="162" customWidth="1"/>
    <col min="6156" max="6156" width="12" style="162" customWidth="1"/>
    <col min="6157" max="6392" width="9.140625" style="162"/>
    <col min="6393" max="6393" width="4.7109375" style="162" customWidth="1"/>
    <col min="6394" max="6395" width="0" style="162" hidden="1" customWidth="1"/>
    <col min="6396" max="6396" width="26" style="162" customWidth="1"/>
    <col min="6397" max="6397" width="7.28515625" style="162" customWidth="1"/>
    <col min="6398" max="6398" width="5.85546875" style="162" customWidth="1"/>
    <col min="6399" max="6399" width="38.5703125" style="162" customWidth="1"/>
    <col min="6400" max="6400" width="8.42578125" style="162" customWidth="1"/>
    <col min="6401" max="6401" width="16.42578125" style="162" customWidth="1"/>
    <col min="6402" max="6402" width="0" style="162" hidden="1" customWidth="1"/>
    <col min="6403" max="6403" width="26.140625" style="162" customWidth="1"/>
    <col min="6404" max="6408" width="10" style="162" customWidth="1"/>
    <col min="6409" max="6409" width="5" style="162" customWidth="1"/>
    <col min="6410" max="6411" width="11.7109375" style="162" customWidth="1"/>
    <col min="6412" max="6412" width="12" style="162" customWidth="1"/>
    <col min="6413" max="6648" width="9.140625" style="162"/>
    <col min="6649" max="6649" width="4.7109375" style="162" customWidth="1"/>
    <col min="6650" max="6651" width="0" style="162" hidden="1" customWidth="1"/>
    <col min="6652" max="6652" width="26" style="162" customWidth="1"/>
    <col min="6653" max="6653" width="7.28515625" style="162" customWidth="1"/>
    <col min="6654" max="6654" width="5.85546875" style="162" customWidth="1"/>
    <col min="6655" max="6655" width="38.5703125" style="162" customWidth="1"/>
    <col min="6656" max="6656" width="8.42578125" style="162" customWidth="1"/>
    <col min="6657" max="6657" width="16.42578125" style="162" customWidth="1"/>
    <col min="6658" max="6658" width="0" style="162" hidden="1" customWidth="1"/>
    <col min="6659" max="6659" width="26.140625" style="162" customWidth="1"/>
    <col min="6660" max="6664" width="10" style="162" customWidth="1"/>
    <col min="6665" max="6665" width="5" style="162" customWidth="1"/>
    <col min="6666" max="6667" width="11.7109375" style="162" customWidth="1"/>
    <col min="6668" max="6668" width="12" style="162" customWidth="1"/>
    <col min="6669" max="6904" width="9.140625" style="162"/>
    <col min="6905" max="6905" width="4.7109375" style="162" customWidth="1"/>
    <col min="6906" max="6907" width="0" style="162" hidden="1" customWidth="1"/>
    <col min="6908" max="6908" width="26" style="162" customWidth="1"/>
    <col min="6909" max="6909" width="7.28515625" style="162" customWidth="1"/>
    <col min="6910" max="6910" width="5.85546875" style="162" customWidth="1"/>
    <col min="6911" max="6911" width="38.5703125" style="162" customWidth="1"/>
    <col min="6912" max="6912" width="8.42578125" style="162" customWidth="1"/>
    <col min="6913" max="6913" width="16.42578125" style="162" customWidth="1"/>
    <col min="6914" max="6914" width="0" style="162" hidden="1" customWidth="1"/>
    <col min="6915" max="6915" width="26.140625" style="162" customWidth="1"/>
    <col min="6916" max="6920" width="10" style="162" customWidth="1"/>
    <col min="6921" max="6921" width="5" style="162" customWidth="1"/>
    <col min="6922" max="6923" width="11.7109375" style="162" customWidth="1"/>
    <col min="6924" max="6924" width="12" style="162" customWidth="1"/>
    <col min="6925" max="7160" width="9.140625" style="162"/>
    <col min="7161" max="7161" width="4.7109375" style="162" customWidth="1"/>
    <col min="7162" max="7163" width="0" style="162" hidden="1" customWidth="1"/>
    <col min="7164" max="7164" width="26" style="162" customWidth="1"/>
    <col min="7165" max="7165" width="7.28515625" style="162" customWidth="1"/>
    <col min="7166" max="7166" width="5.85546875" style="162" customWidth="1"/>
    <col min="7167" max="7167" width="38.5703125" style="162" customWidth="1"/>
    <col min="7168" max="7168" width="8.42578125" style="162" customWidth="1"/>
    <col min="7169" max="7169" width="16.42578125" style="162" customWidth="1"/>
    <col min="7170" max="7170" width="0" style="162" hidden="1" customWidth="1"/>
    <col min="7171" max="7171" width="26.140625" style="162" customWidth="1"/>
    <col min="7172" max="7176" width="10" style="162" customWidth="1"/>
    <col min="7177" max="7177" width="5" style="162" customWidth="1"/>
    <col min="7178" max="7179" width="11.7109375" style="162" customWidth="1"/>
    <col min="7180" max="7180" width="12" style="162" customWidth="1"/>
    <col min="7181" max="7416" width="9.140625" style="162"/>
    <col min="7417" max="7417" width="4.7109375" style="162" customWidth="1"/>
    <col min="7418" max="7419" width="0" style="162" hidden="1" customWidth="1"/>
    <col min="7420" max="7420" width="26" style="162" customWidth="1"/>
    <col min="7421" max="7421" width="7.28515625" style="162" customWidth="1"/>
    <col min="7422" max="7422" width="5.85546875" style="162" customWidth="1"/>
    <col min="7423" max="7423" width="38.5703125" style="162" customWidth="1"/>
    <col min="7424" max="7424" width="8.42578125" style="162" customWidth="1"/>
    <col min="7425" max="7425" width="16.42578125" style="162" customWidth="1"/>
    <col min="7426" max="7426" width="0" style="162" hidden="1" customWidth="1"/>
    <col min="7427" max="7427" width="26.140625" style="162" customWidth="1"/>
    <col min="7428" max="7432" width="10" style="162" customWidth="1"/>
    <col min="7433" max="7433" width="5" style="162" customWidth="1"/>
    <col min="7434" max="7435" width="11.7109375" style="162" customWidth="1"/>
    <col min="7436" max="7436" width="12" style="162" customWidth="1"/>
    <col min="7437" max="7672" width="9.140625" style="162"/>
    <col min="7673" max="7673" width="4.7109375" style="162" customWidth="1"/>
    <col min="7674" max="7675" width="0" style="162" hidden="1" customWidth="1"/>
    <col min="7676" max="7676" width="26" style="162" customWidth="1"/>
    <col min="7677" max="7677" width="7.28515625" style="162" customWidth="1"/>
    <col min="7678" max="7678" width="5.85546875" style="162" customWidth="1"/>
    <col min="7679" max="7679" width="38.5703125" style="162" customWidth="1"/>
    <col min="7680" max="7680" width="8.42578125" style="162" customWidth="1"/>
    <col min="7681" max="7681" width="16.42578125" style="162" customWidth="1"/>
    <col min="7682" max="7682" width="0" style="162" hidden="1" customWidth="1"/>
    <col min="7683" max="7683" width="26.140625" style="162" customWidth="1"/>
    <col min="7684" max="7688" width="10" style="162" customWidth="1"/>
    <col min="7689" max="7689" width="5" style="162" customWidth="1"/>
    <col min="7690" max="7691" width="11.7109375" style="162" customWidth="1"/>
    <col min="7692" max="7692" width="12" style="162" customWidth="1"/>
    <col min="7693" max="7928" width="9.140625" style="162"/>
    <col min="7929" max="7929" width="4.7109375" style="162" customWidth="1"/>
    <col min="7930" max="7931" width="0" style="162" hidden="1" customWidth="1"/>
    <col min="7932" max="7932" width="26" style="162" customWidth="1"/>
    <col min="7933" max="7933" width="7.28515625" style="162" customWidth="1"/>
    <col min="7934" max="7934" width="5.85546875" style="162" customWidth="1"/>
    <col min="7935" max="7935" width="38.5703125" style="162" customWidth="1"/>
    <col min="7936" max="7936" width="8.42578125" style="162" customWidth="1"/>
    <col min="7937" max="7937" width="16.42578125" style="162" customWidth="1"/>
    <col min="7938" max="7938" width="0" style="162" hidden="1" customWidth="1"/>
    <col min="7939" max="7939" width="26.140625" style="162" customWidth="1"/>
    <col min="7940" max="7944" width="10" style="162" customWidth="1"/>
    <col min="7945" max="7945" width="5" style="162" customWidth="1"/>
    <col min="7946" max="7947" width="11.7109375" style="162" customWidth="1"/>
    <col min="7948" max="7948" width="12" style="162" customWidth="1"/>
    <col min="7949" max="8184" width="9.140625" style="162"/>
    <col min="8185" max="8185" width="4.7109375" style="162" customWidth="1"/>
    <col min="8186" max="8187" width="0" style="162" hidden="1" customWidth="1"/>
    <col min="8188" max="8188" width="26" style="162" customWidth="1"/>
    <col min="8189" max="8189" width="7.28515625" style="162" customWidth="1"/>
    <col min="8190" max="8190" width="5.85546875" style="162" customWidth="1"/>
    <col min="8191" max="8191" width="38.5703125" style="162" customWidth="1"/>
    <col min="8192" max="8192" width="8.42578125" style="162" customWidth="1"/>
    <col min="8193" max="8193" width="16.42578125" style="162" customWidth="1"/>
    <col min="8194" max="8194" width="0" style="162" hidden="1" customWidth="1"/>
    <col min="8195" max="8195" width="26.140625" style="162" customWidth="1"/>
    <col min="8196" max="8200" width="10" style="162" customWidth="1"/>
    <col min="8201" max="8201" width="5" style="162" customWidth="1"/>
    <col min="8202" max="8203" width="11.7109375" style="162" customWidth="1"/>
    <col min="8204" max="8204" width="12" style="162" customWidth="1"/>
    <col min="8205" max="8440" width="9.140625" style="162"/>
    <col min="8441" max="8441" width="4.7109375" style="162" customWidth="1"/>
    <col min="8442" max="8443" width="0" style="162" hidden="1" customWidth="1"/>
    <col min="8444" max="8444" width="26" style="162" customWidth="1"/>
    <col min="8445" max="8445" width="7.28515625" style="162" customWidth="1"/>
    <col min="8446" max="8446" width="5.85546875" style="162" customWidth="1"/>
    <col min="8447" max="8447" width="38.5703125" style="162" customWidth="1"/>
    <col min="8448" max="8448" width="8.42578125" style="162" customWidth="1"/>
    <col min="8449" max="8449" width="16.42578125" style="162" customWidth="1"/>
    <col min="8450" max="8450" width="0" style="162" hidden="1" customWidth="1"/>
    <col min="8451" max="8451" width="26.140625" style="162" customWidth="1"/>
    <col min="8452" max="8456" width="10" style="162" customWidth="1"/>
    <col min="8457" max="8457" width="5" style="162" customWidth="1"/>
    <col min="8458" max="8459" width="11.7109375" style="162" customWidth="1"/>
    <col min="8460" max="8460" width="12" style="162" customWidth="1"/>
    <col min="8461" max="8696" width="9.140625" style="162"/>
    <col min="8697" max="8697" width="4.7109375" style="162" customWidth="1"/>
    <col min="8698" max="8699" width="0" style="162" hidden="1" customWidth="1"/>
    <col min="8700" max="8700" width="26" style="162" customWidth="1"/>
    <col min="8701" max="8701" width="7.28515625" style="162" customWidth="1"/>
    <col min="8702" max="8702" width="5.85546875" style="162" customWidth="1"/>
    <col min="8703" max="8703" width="38.5703125" style="162" customWidth="1"/>
    <col min="8704" max="8704" width="8.42578125" style="162" customWidth="1"/>
    <col min="8705" max="8705" width="16.42578125" style="162" customWidth="1"/>
    <col min="8706" max="8706" width="0" style="162" hidden="1" customWidth="1"/>
    <col min="8707" max="8707" width="26.140625" style="162" customWidth="1"/>
    <col min="8708" max="8712" width="10" style="162" customWidth="1"/>
    <col min="8713" max="8713" width="5" style="162" customWidth="1"/>
    <col min="8714" max="8715" width="11.7109375" style="162" customWidth="1"/>
    <col min="8716" max="8716" width="12" style="162" customWidth="1"/>
    <col min="8717" max="8952" width="9.140625" style="162"/>
    <col min="8953" max="8953" width="4.7109375" style="162" customWidth="1"/>
    <col min="8954" max="8955" width="0" style="162" hidden="1" customWidth="1"/>
    <col min="8956" max="8956" width="26" style="162" customWidth="1"/>
    <col min="8957" max="8957" width="7.28515625" style="162" customWidth="1"/>
    <col min="8958" max="8958" width="5.85546875" style="162" customWidth="1"/>
    <col min="8959" max="8959" width="38.5703125" style="162" customWidth="1"/>
    <col min="8960" max="8960" width="8.42578125" style="162" customWidth="1"/>
    <col min="8961" max="8961" width="16.42578125" style="162" customWidth="1"/>
    <col min="8962" max="8962" width="0" style="162" hidden="1" customWidth="1"/>
    <col min="8963" max="8963" width="26.140625" style="162" customWidth="1"/>
    <col min="8964" max="8968" width="10" style="162" customWidth="1"/>
    <col min="8969" max="8969" width="5" style="162" customWidth="1"/>
    <col min="8970" max="8971" width="11.7109375" style="162" customWidth="1"/>
    <col min="8972" max="8972" width="12" style="162" customWidth="1"/>
    <col min="8973" max="9208" width="9.140625" style="162"/>
    <col min="9209" max="9209" width="4.7109375" style="162" customWidth="1"/>
    <col min="9210" max="9211" width="0" style="162" hidden="1" customWidth="1"/>
    <col min="9212" max="9212" width="26" style="162" customWidth="1"/>
    <col min="9213" max="9213" width="7.28515625" style="162" customWidth="1"/>
    <col min="9214" max="9214" width="5.85546875" style="162" customWidth="1"/>
    <col min="9215" max="9215" width="38.5703125" style="162" customWidth="1"/>
    <col min="9216" max="9216" width="8.42578125" style="162" customWidth="1"/>
    <col min="9217" max="9217" width="16.42578125" style="162" customWidth="1"/>
    <col min="9218" max="9218" width="0" style="162" hidden="1" customWidth="1"/>
    <col min="9219" max="9219" width="26.140625" style="162" customWidth="1"/>
    <col min="9220" max="9224" width="10" style="162" customWidth="1"/>
    <col min="9225" max="9225" width="5" style="162" customWidth="1"/>
    <col min="9226" max="9227" width="11.7109375" style="162" customWidth="1"/>
    <col min="9228" max="9228" width="12" style="162" customWidth="1"/>
    <col min="9229" max="9464" width="9.140625" style="162"/>
    <col min="9465" max="9465" width="4.7109375" style="162" customWidth="1"/>
    <col min="9466" max="9467" width="0" style="162" hidden="1" customWidth="1"/>
    <col min="9468" max="9468" width="26" style="162" customWidth="1"/>
    <col min="9469" max="9469" width="7.28515625" style="162" customWidth="1"/>
    <col min="9470" max="9470" width="5.85546875" style="162" customWidth="1"/>
    <col min="9471" max="9471" width="38.5703125" style="162" customWidth="1"/>
    <col min="9472" max="9472" width="8.42578125" style="162" customWidth="1"/>
    <col min="9473" max="9473" width="16.42578125" style="162" customWidth="1"/>
    <col min="9474" max="9474" width="0" style="162" hidden="1" customWidth="1"/>
    <col min="9475" max="9475" width="26.140625" style="162" customWidth="1"/>
    <col min="9476" max="9480" width="10" style="162" customWidth="1"/>
    <col min="9481" max="9481" width="5" style="162" customWidth="1"/>
    <col min="9482" max="9483" width="11.7109375" style="162" customWidth="1"/>
    <col min="9484" max="9484" width="12" style="162" customWidth="1"/>
    <col min="9485" max="9720" width="9.140625" style="162"/>
    <col min="9721" max="9721" width="4.7109375" style="162" customWidth="1"/>
    <col min="9722" max="9723" width="0" style="162" hidden="1" customWidth="1"/>
    <col min="9724" max="9724" width="26" style="162" customWidth="1"/>
    <col min="9725" max="9725" width="7.28515625" style="162" customWidth="1"/>
    <col min="9726" max="9726" width="5.85546875" style="162" customWidth="1"/>
    <col min="9727" max="9727" width="38.5703125" style="162" customWidth="1"/>
    <col min="9728" max="9728" width="8.42578125" style="162" customWidth="1"/>
    <col min="9729" max="9729" width="16.42578125" style="162" customWidth="1"/>
    <col min="9730" max="9730" width="0" style="162" hidden="1" customWidth="1"/>
    <col min="9731" max="9731" width="26.140625" style="162" customWidth="1"/>
    <col min="9732" max="9736" width="10" style="162" customWidth="1"/>
    <col min="9737" max="9737" width="5" style="162" customWidth="1"/>
    <col min="9738" max="9739" width="11.7109375" style="162" customWidth="1"/>
    <col min="9740" max="9740" width="12" style="162" customWidth="1"/>
    <col min="9741" max="9976" width="9.140625" style="162"/>
    <col min="9977" max="9977" width="4.7109375" style="162" customWidth="1"/>
    <col min="9978" max="9979" width="0" style="162" hidden="1" customWidth="1"/>
    <col min="9980" max="9980" width="26" style="162" customWidth="1"/>
    <col min="9981" max="9981" width="7.28515625" style="162" customWidth="1"/>
    <col min="9982" max="9982" width="5.85546875" style="162" customWidth="1"/>
    <col min="9983" max="9983" width="38.5703125" style="162" customWidth="1"/>
    <col min="9984" max="9984" width="8.42578125" style="162" customWidth="1"/>
    <col min="9985" max="9985" width="16.42578125" style="162" customWidth="1"/>
    <col min="9986" max="9986" width="0" style="162" hidden="1" customWidth="1"/>
    <col min="9987" max="9987" width="26.140625" style="162" customWidth="1"/>
    <col min="9988" max="9992" width="10" style="162" customWidth="1"/>
    <col min="9993" max="9993" width="5" style="162" customWidth="1"/>
    <col min="9994" max="9995" width="11.7109375" style="162" customWidth="1"/>
    <col min="9996" max="9996" width="12" style="162" customWidth="1"/>
    <col min="9997" max="10232" width="9.140625" style="162"/>
    <col min="10233" max="10233" width="4.7109375" style="162" customWidth="1"/>
    <col min="10234" max="10235" width="0" style="162" hidden="1" customWidth="1"/>
    <col min="10236" max="10236" width="26" style="162" customWidth="1"/>
    <col min="10237" max="10237" width="7.28515625" style="162" customWidth="1"/>
    <col min="10238" max="10238" width="5.85546875" style="162" customWidth="1"/>
    <col min="10239" max="10239" width="38.5703125" style="162" customWidth="1"/>
    <col min="10240" max="10240" width="8.42578125" style="162" customWidth="1"/>
    <col min="10241" max="10241" width="16.42578125" style="162" customWidth="1"/>
    <col min="10242" max="10242" width="0" style="162" hidden="1" customWidth="1"/>
    <col min="10243" max="10243" width="26.140625" style="162" customWidth="1"/>
    <col min="10244" max="10248" width="10" style="162" customWidth="1"/>
    <col min="10249" max="10249" width="5" style="162" customWidth="1"/>
    <col min="10250" max="10251" width="11.7109375" style="162" customWidth="1"/>
    <col min="10252" max="10252" width="12" style="162" customWidth="1"/>
    <col min="10253" max="10488" width="9.140625" style="162"/>
    <col min="10489" max="10489" width="4.7109375" style="162" customWidth="1"/>
    <col min="10490" max="10491" width="0" style="162" hidden="1" customWidth="1"/>
    <col min="10492" max="10492" width="26" style="162" customWidth="1"/>
    <col min="10493" max="10493" width="7.28515625" style="162" customWidth="1"/>
    <col min="10494" max="10494" width="5.85546875" style="162" customWidth="1"/>
    <col min="10495" max="10495" width="38.5703125" style="162" customWidth="1"/>
    <col min="10496" max="10496" width="8.42578125" style="162" customWidth="1"/>
    <col min="10497" max="10497" width="16.42578125" style="162" customWidth="1"/>
    <col min="10498" max="10498" width="0" style="162" hidden="1" customWidth="1"/>
    <col min="10499" max="10499" width="26.140625" style="162" customWidth="1"/>
    <col min="10500" max="10504" width="10" style="162" customWidth="1"/>
    <col min="10505" max="10505" width="5" style="162" customWidth="1"/>
    <col min="10506" max="10507" width="11.7109375" style="162" customWidth="1"/>
    <col min="10508" max="10508" width="12" style="162" customWidth="1"/>
    <col min="10509" max="10744" width="9.140625" style="162"/>
    <col min="10745" max="10745" width="4.7109375" style="162" customWidth="1"/>
    <col min="10746" max="10747" width="0" style="162" hidden="1" customWidth="1"/>
    <col min="10748" max="10748" width="26" style="162" customWidth="1"/>
    <col min="10749" max="10749" width="7.28515625" style="162" customWidth="1"/>
    <col min="10750" max="10750" width="5.85546875" style="162" customWidth="1"/>
    <col min="10751" max="10751" width="38.5703125" style="162" customWidth="1"/>
    <col min="10752" max="10752" width="8.42578125" style="162" customWidth="1"/>
    <col min="10753" max="10753" width="16.42578125" style="162" customWidth="1"/>
    <col min="10754" max="10754" width="0" style="162" hidden="1" customWidth="1"/>
    <col min="10755" max="10755" width="26.140625" style="162" customWidth="1"/>
    <col min="10756" max="10760" width="10" style="162" customWidth="1"/>
    <col min="10761" max="10761" width="5" style="162" customWidth="1"/>
    <col min="10762" max="10763" width="11.7109375" style="162" customWidth="1"/>
    <col min="10764" max="10764" width="12" style="162" customWidth="1"/>
    <col min="10765" max="11000" width="9.140625" style="162"/>
    <col min="11001" max="11001" width="4.7109375" style="162" customWidth="1"/>
    <col min="11002" max="11003" width="0" style="162" hidden="1" customWidth="1"/>
    <col min="11004" max="11004" width="26" style="162" customWidth="1"/>
    <col min="11005" max="11005" width="7.28515625" style="162" customWidth="1"/>
    <col min="11006" max="11006" width="5.85546875" style="162" customWidth="1"/>
    <col min="11007" max="11007" width="38.5703125" style="162" customWidth="1"/>
    <col min="11008" max="11008" width="8.42578125" style="162" customWidth="1"/>
    <col min="11009" max="11009" width="16.42578125" style="162" customWidth="1"/>
    <col min="11010" max="11010" width="0" style="162" hidden="1" customWidth="1"/>
    <col min="11011" max="11011" width="26.140625" style="162" customWidth="1"/>
    <col min="11012" max="11016" width="10" style="162" customWidth="1"/>
    <col min="11017" max="11017" width="5" style="162" customWidth="1"/>
    <col min="11018" max="11019" width="11.7109375" style="162" customWidth="1"/>
    <col min="11020" max="11020" width="12" style="162" customWidth="1"/>
    <col min="11021" max="11256" width="9.140625" style="162"/>
    <col min="11257" max="11257" width="4.7109375" style="162" customWidth="1"/>
    <col min="11258" max="11259" width="0" style="162" hidden="1" customWidth="1"/>
    <col min="11260" max="11260" width="26" style="162" customWidth="1"/>
    <col min="11261" max="11261" width="7.28515625" style="162" customWidth="1"/>
    <col min="11262" max="11262" width="5.85546875" style="162" customWidth="1"/>
    <col min="11263" max="11263" width="38.5703125" style="162" customWidth="1"/>
    <col min="11264" max="11264" width="8.42578125" style="162" customWidth="1"/>
    <col min="11265" max="11265" width="16.42578125" style="162" customWidth="1"/>
    <col min="11266" max="11266" width="0" style="162" hidden="1" customWidth="1"/>
    <col min="11267" max="11267" width="26.140625" style="162" customWidth="1"/>
    <col min="11268" max="11272" width="10" style="162" customWidth="1"/>
    <col min="11273" max="11273" width="5" style="162" customWidth="1"/>
    <col min="11274" max="11275" width="11.7109375" style="162" customWidth="1"/>
    <col min="11276" max="11276" width="12" style="162" customWidth="1"/>
    <col min="11277" max="11512" width="9.140625" style="162"/>
    <col min="11513" max="11513" width="4.7109375" style="162" customWidth="1"/>
    <col min="11514" max="11515" width="0" style="162" hidden="1" customWidth="1"/>
    <col min="11516" max="11516" width="26" style="162" customWidth="1"/>
    <col min="11517" max="11517" width="7.28515625" style="162" customWidth="1"/>
    <col min="11518" max="11518" width="5.85546875" style="162" customWidth="1"/>
    <col min="11519" max="11519" width="38.5703125" style="162" customWidth="1"/>
    <col min="11520" max="11520" width="8.42578125" style="162" customWidth="1"/>
    <col min="11521" max="11521" width="16.42578125" style="162" customWidth="1"/>
    <col min="11522" max="11522" width="0" style="162" hidden="1" customWidth="1"/>
    <col min="11523" max="11523" width="26.140625" style="162" customWidth="1"/>
    <col min="11524" max="11528" width="10" style="162" customWidth="1"/>
    <col min="11529" max="11529" width="5" style="162" customWidth="1"/>
    <col min="11530" max="11531" width="11.7109375" style="162" customWidth="1"/>
    <col min="11532" max="11532" width="12" style="162" customWidth="1"/>
    <col min="11533" max="11768" width="9.140625" style="162"/>
    <col min="11769" max="11769" width="4.7109375" style="162" customWidth="1"/>
    <col min="11770" max="11771" width="0" style="162" hidden="1" customWidth="1"/>
    <col min="11772" max="11772" width="26" style="162" customWidth="1"/>
    <col min="11773" max="11773" width="7.28515625" style="162" customWidth="1"/>
    <col min="11774" max="11774" width="5.85546875" style="162" customWidth="1"/>
    <col min="11775" max="11775" width="38.5703125" style="162" customWidth="1"/>
    <col min="11776" max="11776" width="8.42578125" style="162" customWidth="1"/>
    <col min="11777" max="11777" width="16.42578125" style="162" customWidth="1"/>
    <col min="11778" max="11778" width="0" style="162" hidden="1" customWidth="1"/>
    <col min="11779" max="11779" width="26.140625" style="162" customWidth="1"/>
    <col min="11780" max="11784" width="10" style="162" customWidth="1"/>
    <col min="11785" max="11785" width="5" style="162" customWidth="1"/>
    <col min="11786" max="11787" width="11.7109375" style="162" customWidth="1"/>
    <col min="11788" max="11788" width="12" style="162" customWidth="1"/>
    <col min="11789" max="12024" width="9.140625" style="162"/>
    <col min="12025" max="12025" width="4.7109375" style="162" customWidth="1"/>
    <col min="12026" max="12027" width="0" style="162" hidden="1" customWidth="1"/>
    <col min="12028" max="12028" width="26" style="162" customWidth="1"/>
    <col min="12029" max="12029" width="7.28515625" style="162" customWidth="1"/>
    <col min="12030" max="12030" width="5.85546875" style="162" customWidth="1"/>
    <col min="12031" max="12031" width="38.5703125" style="162" customWidth="1"/>
    <col min="12032" max="12032" width="8.42578125" style="162" customWidth="1"/>
    <col min="12033" max="12033" width="16.42578125" style="162" customWidth="1"/>
    <col min="12034" max="12034" width="0" style="162" hidden="1" customWidth="1"/>
    <col min="12035" max="12035" width="26.140625" style="162" customWidth="1"/>
    <col min="12036" max="12040" width="10" style="162" customWidth="1"/>
    <col min="12041" max="12041" width="5" style="162" customWidth="1"/>
    <col min="12042" max="12043" width="11.7109375" style="162" customWidth="1"/>
    <col min="12044" max="12044" width="12" style="162" customWidth="1"/>
    <col min="12045" max="12280" width="9.140625" style="162"/>
    <col min="12281" max="12281" width="4.7109375" style="162" customWidth="1"/>
    <col min="12282" max="12283" width="0" style="162" hidden="1" customWidth="1"/>
    <col min="12284" max="12284" width="26" style="162" customWidth="1"/>
    <col min="12285" max="12285" width="7.28515625" style="162" customWidth="1"/>
    <col min="12286" max="12286" width="5.85546875" style="162" customWidth="1"/>
    <col min="12287" max="12287" width="38.5703125" style="162" customWidth="1"/>
    <col min="12288" max="12288" width="8.42578125" style="162" customWidth="1"/>
    <col min="12289" max="12289" width="16.42578125" style="162" customWidth="1"/>
    <col min="12290" max="12290" width="0" style="162" hidden="1" customWidth="1"/>
    <col min="12291" max="12291" width="26.140625" style="162" customWidth="1"/>
    <col min="12292" max="12296" width="10" style="162" customWidth="1"/>
    <col min="12297" max="12297" width="5" style="162" customWidth="1"/>
    <col min="12298" max="12299" width="11.7109375" style="162" customWidth="1"/>
    <col min="12300" max="12300" width="12" style="162" customWidth="1"/>
    <col min="12301" max="12536" width="9.140625" style="162"/>
    <col min="12537" max="12537" width="4.7109375" style="162" customWidth="1"/>
    <col min="12538" max="12539" width="0" style="162" hidden="1" customWidth="1"/>
    <col min="12540" max="12540" width="26" style="162" customWidth="1"/>
    <col min="12541" max="12541" width="7.28515625" style="162" customWidth="1"/>
    <col min="12542" max="12542" width="5.85546875" style="162" customWidth="1"/>
    <col min="12543" max="12543" width="38.5703125" style="162" customWidth="1"/>
    <col min="12544" max="12544" width="8.42578125" style="162" customWidth="1"/>
    <col min="12545" max="12545" width="16.42578125" style="162" customWidth="1"/>
    <col min="12546" max="12546" width="0" style="162" hidden="1" customWidth="1"/>
    <col min="12547" max="12547" width="26.140625" style="162" customWidth="1"/>
    <col min="12548" max="12552" width="10" style="162" customWidth="1"/>
    <col min="12553" max="12553" width="5" style="162" customWidth="1"/>
    <col min="12554" max="12555" width="11.7109375" style="162" customWidth="1"/>
    <col min="12556" max="12556" width="12" style="162" customWidth="1"/>
    <col min="12557" max="12792" width="9.140625" style="162"/>
    <col min="12793" max="12793" width="4.7109375" style="162" customWidth="1"/>
    <col min="12794" max="12795" width="0" style="162" hidden="1" customWidth="1"/>
    <col min="12796" max="12796" width="26" style="162" customWidth="1"/>
    <col min="12797" max="12797" width="7.28515625" style="162" customWidth="1"/>
    <col min="12798" max="12798" width="5.85546875" style="162" customWidth="1"/>
    <col min="12799" max="12799" width="38.5703125" style="162" customWidth="1"/>
    <col min="12800" max="12800" width="8.42578125" style="162" customWidth="1"/>
    <col min="12801" max="12801" width="16.42578125" style="162" customWidth="1"/>
    <col min="12802" max="12802" width="0" style="162" hidden="1" customWidth="1"/>
    <col min="12803" max="12803" width="26.140625" style="162" customWidth="1"/>
    <col min="12804" max="12808" width="10" style="162" customWidth="1"/>
    <col min="12809" max="12809" width="5" style="162" customWidth="1"/>
    <col min="12810" max="12811" width="11.7109375" style="162" customWidth="1"/>
    <col min="12812" max="12812" width="12" style="162" customWidth="1"/>
    <col min="12813" max="13048" width="9.140625" style="162"/>
    <col min="13049" max="13049" width="4.7109375" style="162" customWidth="1"/>
    <col min="13050" max="13051" width="0" style="162" hidden="1" customWidth="1"/>
    <col min="13052" max="13052" width="26" style="162" customWidth="1"/>
    <col min="13053" max="13053" width="7.28515625" style="162" customWidth="1"/>
    <col min="13054" max="13054" width="5.85546875" style="162" customWidth="1"/>
    <col min="13055" max="13055" width="38.5703125" style="162" customWidth="1"/>
    <col min="13056" max="13056" width="8.42578125" style="162" customWidth="1"/>
    <col min="13057" max="13057" width="16.42578125" style="162" customWidth="1"/>
    <col min="13058" max="13058" width="0" style="162" hidden="1" customWidth="1"/>
    <col min="13059" max="13059" width="26.140625" style="162" customWidth="1"/>
    <col min="13060" max="13064" width="10" style="162" customWidth="1"/>
    <col min="13065" max="13065" width="5" style="162" customWidth="1"/>
    <col min="13066" max="13067" width="11.7109375" style="162" customWidth="1"/>
    <col min="13068" max="13068" width="12" style="162" customWidth="1"/>
    <col min="13069" max="13304" width="9.140625" style="162"/>
    <col min="13305" max="13305" width="4.7109375" style="162" customWidth="1"/>
    <col min="13306" max="13307" width="0" style="162" hidden="1" customWidth="1"/>
    <col min="13308" max="13308" width="26" style="162" customWidth="1"/>
    <col min="13309" max="13309" width="7.28515625" style="162" customWidth="1"/>
    <col min="13310" max="13310" width="5.85546875" style="162" customWidth="1"/>
    <col min="13311" max="13311" width="38.5703125" style="162" customWidth="1"/>
    <col min="13312" max="13312" width="8.42578125" style="162" customWidth="1"/>
    <col min="13313" max="13313" width="16.42578125" style="162" customWidth="1"/>
    <col min="13314" max="13314" width="0" style="162" hidden="1" customWidth="1"/>
    <col min="13315" max="13315" width="26.140625" style="162" customWidth="1"/>
    <col min="13316" max="13320" width="10" style="162" customWidth="1"/>
    <col min="13321" max="13321" width="5" style="162" customWidth="1"/>
    <col min="13322" max="13323" width="11.7109375" style="162" customWidth="1"/>
    <col min="13324" max="13324" width="12" style="162" customWidth="1"/>
    <col min="13325" max="13560" width="9.140625" style="162"/>
    <col min="13561" max="13561" width="4.7109375" style="162" customWidth="1"/>
    <col min="13562" max="13563" width="0" style="162" hidden="1" customWidth="1"/>
    <col min="13564" max="13564" width="26" style="162" customWidth="1"/>
    <col min="13565" max="13565" width="7.28515625" style="162" customWidth="1"/>
    <col min="13566" max="13566" width="5.85546875" style="162" customWidth="1"/>
    <col min="13567" max="13567" width="38.5703125" style="162" customWidth="1"/>
    <col min="13568" max="13568" width="8.42578125" style="162" customWidth="1"/>
    <col min="13569" max="13569" width="16.42578125" style="162" customWidth="1"/>
    <col min="13570" max="13570" width="0" style="162" hidden="1" customWidth="1"/>
    <col min="13571" max="13571" width="26.140625" style="162" customWidth="1"/>
    <col min="13572" max="13576" width="10" style="162" customWidth="1"/>
    <col min="13577" max="13577" width="5" style="162" customWidth="1"/>
    <col min="13578" max="13579" width="11.7109375" style="162" customWidth="1"/>
    <col min="13580" max="13580" width="12" style="162" customWidth="1"/>
    <col min="13581" max="13816" width="9.140625" style="162"/>
    <col min="13817" max="13817" width="4.7109375" style="162" customWidth="1"/>
    <col min="13818" max="13819" width="0" style="162" hidden="1" customWidth="1"/>
    <col min="13820" max="13820" width="26" style="162" customWidth="1"/>
    <col min="13821" max="13821" width="7.28515625" style="162" customWidth="1"/>
    <col min="13822" max="13822" width="5.85546875" style="162" customWidth="1"/>
    <col min="13823" max="13823" width="38.5703125" style="162" customWidth="1"/>
    <col min="13824" max="13824" width="8.42578125" style="162" customWidth="1"/>
    <col min="13825" max="13825" width="16.42578125" style="162" customWidth="1"/>
    <col min="13826" max="13826" width="0" style="162" hidden="1" customWidth="1"/>
    <col min="13827" max="13827" width="26.140625" style="162" customWidth="1"/>
    <col min="13828" max="13832" width="10" style="162" customWidth="1"/>
    <col min="13833" max="13833" width="5" style="162" customWidth="1"/>
    <col min="13834" max="13835" width="11.7109375" style="162" customWidth="1"/>
    <col min="13836" max="13836" width="12" style="162" customWidth="1"/>
    <col min="13837" max="14072" width="9.140625" style="162"/>
    <col min="14073" max="14073" width="4.7109375" style="162" customWidth="1"/>
    <col min="14074" max="14075" width="0" style="162" hidden="1" customWidth="1"/>
    <col min="14076" max="14076" width="26" style="162" customWidth="1"/>
    <col min="14077" max="14077" width="7.28515625" style="162" customWidth="1"/>
    <col min="14078" max="14078" width="5.85546875" style="162" customWidth="1"/>
    <col min="14079" max="14079" width="38.5703125" style="162" customWidth="1"/>
    <col min="14080" max="14080" width="8.42578125" style="162" customWidth="1"/>
    <col min="14081" max="14081" width="16.42578125" style="162" customWidth="1"/>
    <col min="14082" max="14082" width="0" style="162" hidden="1" customWidth="1"/>
    <col min="14083" max="14083" width="26.140625" style="162" customWidth="1"/>
    <col min="14084" max="14088" width="10" style="162" customWidth="1"/>
    <col min="14089" max="14089" width="5" style="162" customWidth="1"/>
    <col min="14090" max="14091" width="11.7109375" style="162" customWidth="1"/>
    <col min="14092" max="14092" width="12" style="162" customWidth="1"/>
    <col min="14093" max="14328" width="9.140625" style="162"/>
    <col min="14329" max="14329" width="4.7109375" style="162" customWidth="1"/>
    <col min="14330" max="14331" width="0" style="162" hidden="1" customWidth="1"/>
    <col min="14332" max="14332" width="26" style="162" customWidth="1"/>
    <col min="14333" max="14333" width="7.28515625" style="162" customWidth="1"/>
    <col min="14334" max="14334" width="5.85546875" style="162" customWidth="1"/>
    <col min="14335" max="14335" width="38.5703125" style="162" customWidth="1"/>
    <col min="14336" max="14336" width="8.42578125" style="162" customWidth="1"/>
    <col min="14337" max="14337" width="16.42578125" style="162" customWidth="1"/>
    <col min="14338" max="14338" width="0" style="162" hidden="1" customWidth="1"/>
    <col min="14339" max="14339" width="26.140625" style="162" customWidth="1"/>
    <col min="14340" max="14344" width="10" style="162" customWidth="1"/>
    <col min="14345" max="14345" width="5" style="162" customWidth="1"/>
    <col min="14346" max="14347" width="11.7109375" style="162" customWidth="1"/>
    <col min="14348" max="14348" width="12" style="162" customWidth="1"/>
    <col min="14349" max="14584" width="9.140625" style="162"/>
    <col min="14585" max="14585" width="4.7109375" style="162" customWidth="1"/>
    <col min="14586" max="14587" width="0" style="162" hidden="1" customWidth="1"/>
    <col min="14588" max="14588" width="26" style="162" customWidth="1"/>
    <col min="14589" max="14589" width="7.28515625" style="162" customWidth="1"/>
    <col min="14590" max="14590" width="5.85546875" style="162" customWidth="1"/>
    <col min="14591" max="14591" width="38.5703125" style="162" customWidth="1"/>
    <col min="14592" max="14592" width="8.42578125" style="162" customWidth="1"/>
    <col min="14593" max="14593" width="16.42578125" style="162" customWidth="1"/>
    <col min="14594" max="14594" width="0" style="162" hidden="1" customWidth="1"/>
    <col min="14595" max="14595" width="26.140625" style="162" customWidth="1"/>
    <col min="14596" max="14600" width="10" style="162" customWidth="1"/>
    <col min="14601" max="14601" width="5" style="162" customWidth="1"/>
    <col min="14602" max="14603" width="11.7109375" style="162" customWidth="1"/>
    <col min="14604" max="14604" width="12" style="162" customWidth="1"/>
    <col min="14605" max="14840" width="9.140625" style="162"/>
    <col min="14841" max="14841" width="4.7109375" style="162" customWidth="1"/>
    <col min="14842" max="14843" width="0" style="162" hidden="1" customWidth="1"/>
    <col min="14844" max="14844" width="26" style="162" customWidth="1"/>
    <col min="14845" max="14845" width="7.28515625" style="162" customWidth="1"/>
    <col min="14846" max="14846" width="5.85546875" style="162" customWidth="1"/>
    <col min="14847" max="14847" width="38.5703125" style="162" customWidth="1"/>
    <col min="14848" max="14848" width="8.42578125" style="162" customWidth="1"/>
    <col min="14849" max="14849" width="16.42578125" style="162" customWidth="1"/>
    <col min="14850" max="14850" width="0" style="162" hidden="1" customWidth="1"/>
    <col min="14851" max="14851" width="26.140625" style="162" customWidth="1"/>
    <col min="14852" max="14856" width="10" style="162" customWidth="1"/>
    <col min="14857" max="14857" width="5" style="162" customWidth="1"/>
    <col min="14858" max="14859" width="11.7109375" style="162" customWidth="1"/>
    <col min="14860" max="14860" width="12" style="162" customWidth="1"/>
    <col min="14861" max="15096" width="9.140625" style="162"/>
    <col min="15097" max="15097" width="4.7109375" style="162" customWidth="1"/>
    <col min="15098" max="15099" width="0" style="162" hidden="1" customWidth="1"/>
    <col min="15100" max="15100" width="26" style="162" customWidth="1"/>
    <col min="15101" max="15101" width="7.28515625" style="162" customWidth="1"/>
    <col min="15102" max="15102" width="5.85546875" style="162" customWidth="1"/>
    <col min="15103" max="15103" width="38.5703125" style="162" customWidth="1"/>
    <col min="15104" max="15104" width="8.42578125" style="162" customWidth="1"/>
    <col min="15105" max="15105" width="16.42578125" style="162" customWidth="1"/>
    <col min="15106" max="15106" width="0" style="162" hidden="1" customWidth="1"/>
    <col min="15107" max="15107" width="26.140625" style="162" customWidth="1"/>
    <col min="15108" max="15112" width="10" style="162" customWidth="1"/>
    <col min="15113" max="15113" width="5" style="162" customWidth="1"/>
    <col min="15114" max="15115" width="11.7109375" style="162" customWidth="1"/>
    <col min="15116" max="15116" width="12" style="162" customWidth="1"/>
    <col min="15117" max="15352" width="9.140625" style="162"/>
    <col min="15353" max="15353" width="4.7109375" style="162" customWidth="1"/>
    <col min="15354" max="15355" width="0" style="162" hidden="1" customWidth="1"/>
    <col min="15356" max="15356" width="26" style="162" customWidth="1"/>
    <col min="15357" max="15357" width="7.28515625" style="162" customWidth="1"/>
    <col min="15358" max="15358" width="5.85546875" style="162" customWidth="1"/>
    <col min="15359" max="15359" width="38.5703125" style="162" customWidth="1"/>
    <col min="15360" max="15360" width="8.42578125" style="162" customWidth="1"/>
    <col min="15361" max="15361" width="16.42578125" style="162" customWidth="1"/>
    <col min="15362" max="15362" width="0" style="162" hidden="1" customWidth="1"/>
    <col min="15363" max="15363" width="26.140625" style="162" customWidth="1"/>
    <col min="15364" max="15368" width="10" style="162" customWidth="1"/>
    <col min="15369" max="15369" width="5" style="162" customWidth="1"/>
    <col min="15370" max="15371" width="11.7109375" style="162" customWidth="1"/>
    <col min="15372" max="15372" width="12" style="162" customWidth="1"/>
    <col min="15373" max="15608" width="9.140625" style="162"/>
    <col min="15609" max="15609" width="4.7109375" style="162" customWidth="1"/>
    <col min="15610" max="15611" width="0" style="162" hidden="1" customWidth="1"/>
    <col min="15612" max="15612" width="26" style="162" customWidth="1"/>
    <col min="15613" max="15613" width="7.28515625" style="162" customWidth="1"/>
    <col min="15614" max="15614" width="5.85546875" style="162" customWidth="1"/>
    <col min="15615" max="15615" width="38.5703125" style="162" customWidth="1"/>
    <col min="15616" max="15616" width="8.42578125" style="162" customWidth="1"/>
    <col min="15617" max="15617" width="16.42578125" style="162" customWidth="1"/>
    <col min="15618" max="15618" width="0" style="162" hidden="1" customWidth="1"/>
    <col min="15619" max="15619" width="26.140625" style="162" customWidth="1"/>
    <col min="15620" max="15624" width="10" style="162" customWidth="1"/>
    <col min="15625" max="15625" width="5" style="162" customWidth="1"/>
    <col min="15626" max="15627" width="11.7109375" style="162" customWidth="1"/>
    <col min="15628" max="15628" width="12" style="162" customWidth="1"/>
    <col min="15629" max="15864" width="9.140625" style="162"/>
    <col min="15865" max="15865" width="4.7109375" style="162" customWidth="1"/>
    <col min="15866" max="15867" width="0" style="162" hidden="1" customWidth="1"/>
    <col min="15868" max="15868" width="26" style="162" customWidth="1"/>
    <col min="15869" max="15869" width="7.28515625" style="162" customWidth="1"/>
    <col min="15870" max="15870" width="5.85546875" style="162" customWidth="1"/>
    <col min="15871" max="15871" width="38.5703125" style="162" customWidth="1"/>
    <col min="15872" max="15872" width="8.42578125" style="162" customWidth="1"/>
    <col min="15873" max="15873" width="16.42578125" style="162" customWidth="1"/>
    <col min="15874" max="15874" width="0" style="162" hidden="1" customWidth="1"/>
    <col min="15875" max="15875" width="26.140625" style="162" customWidth="1"/>
    <col min="15876" max="15880" width="10" style="162" customWidth="1"/>
    <col min="15881" max="15881" width="5" style="162" customWidth="1"/>
    <col min="15882" max="15883" width="11.7109375" style="162" customWidth="1"/>
    <col min="15884" max="15884" width="12" style="162" customWidth="1"/>
    <col min="15885" max="16120" width="9.140625" style="162"/>
    <col min="16121" max="16121" width="4.7109375" style="162" customWidth="1"/>
    <col min="16122" max="16123" width="0" style="162" hidden="1" customWidth="1"/>
    <col min="16124" max="16124" width="26" style="162" customWidth="1"/>
    <col min="16125" max="16125" width="7.28515625" style="162" customWidth="1"/>
    <col min="16126" max="16126" width="5.85546875" style="162" customWidth="1"/>
    <col min="16127" max="16127" width="38.5703125" style="162" customWidth="1"/>
    <col min="16128" max="16128" width="8.42578125" style="162" customWidth="1"/>
    <col min="16129" max="16129" width="16.42578125" style="162" customWidth="1"/>
    <col min="16130" max="16130" width="0" style="162" hidden="1" customWidth="1"/>
    <col min="16131" max="16131" width="26.140625" style="162" customWidth="1"/>
    <col min="16132" max="16136" width="10" style="162" customWidth="1"/>
    <col min="16137" max="16137" width="5" style="162" customWidth="1"/>
    <col min="16138" max="16139" width="11.7109375" style="162" customWidth="1"/>
    <col min="16140" max="16140" width="12" style="162" customWidth="1"/>
    <col min="16141" max="16384" width="9.140625" style="162"/>
  </cols>
  <sheetData>
    <row r="1" spans="1:36" ht="63.75" customHeight="1">
      <c r="A1" s="244" t="s">
        <v>120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</row>
    <row r="2" spans="1:36" ht="18.75" customHeight="1">
      <c r="A2" s="252" t="s">
        <v>24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36" s="163" customFormat="1" ht="21.75" customHeight="1">
      <c r="A3" s="253" t="s">
        <v>201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</row>
    <row r="4" spans="1:36">
      <c r="A4" s="254"/>
      <c r="B4" s="254"/>
      <c r="C4" s="254"/>
      <c r="D4" s="254"/>
      <c r="E4" s="254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</row>
    <row r="5" spans="1:36" ht="12.75" customHeight="1">
      <c r="A5" s="252" t="s">
        <v>202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</row>
    <row r="6" spans="1:36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38"/>
    </row>
    <row r="7" spans="1:36" s="256" customFormat="1" ht="15" customHeight="1">
      <c r="A7" s="141" t="s">
        <v>59</v>
      </c>
      <c r="D7" s="257"/>
      <c r="E7" s="257"/>
      <c r="F7" s="257"/>
      <c r="G7" s="257"/>
      <c r="H7" s="257"/>
      <c r="I7" s="258"/>
      <c r="J7" s="258"/>
      <c r="L7" s="276"/>
      <c r="M7" s="259"/>
      <c r="P7" s="177"/>
      <c r="U7" s="277" t="s">
        <v>115</v>
      </c>
    </row>
    <row r="8" spans="1:36" s="164" customFormat="1" ht="33.75" customHeight="1">
      <c r="A8" s="242" t="s">
        <v>23</v>
      </c>
      <c r="B8" s="240" t="s">
        <v>2</v>
      </c>
      <c r="C8" s="240" t="s">
        <v>10</v>
      </c>
      <c r="D8" s="197" t="s">
        <v>103</v>
      </c>
      <c r="E8" s="197" t="s">
        <v>3</v>
      </c>
      <c r="F8" s="242" t="s">
        <v>11</v>
      </c>
      <c r="G8" s="197" t="s">
        <v>104</v>
      </c>
      <c r="H8" s="197" t="s">
        <v>3</v>
      </c>
      <c r="I8" s="197" t="s">
        <v>4</v>
      </c>
      <c r="J8" s="197" t="s">
        <v>5</v>
      </c>
      <c r="K8" s="197" t="s">
        <v>6</v>
      </c>
      <c r="L8" s="245" t="s">
        <v>203</v>
      </c>
      <c r="M8" s="260" t="s">
        <v>204</v>
      </c>
      <c r="N8" s="245" t="s">
        <v>205</v>
      </c>
      <c r="O8" s="245" t="s">
        <v>206</v>
      </c>
      <c r="P8" s="245" t="s">
        <v>207</v>
      </c>
      <c r="Q8" s="260" t="s">
        <v>208</v>
      </c>
      <c r="R8" s="245" t="s">
        <v>209</v>
      </c>
      <c r="S8" s="246" t="s">
        <v>111</v>
      </c>
      <c r="T8" s="261" t="s">
        <v>17</v>
      </c>
      <c r="U8" s="262" t="s">
        <v>19</v>
      </c>
      <c r="V8" s="246" t="s">
        <v>112</v>
      </c>
    </row>
    <row r="9" spans="1:36" s="164" customFormat="1" ht="39.75" customHeight="1">
      <c r="A9" s="243"/>
      <c r="B9" s="241"/>
      <c r="C9" s="241"/>
      <c r="D9" s="198"/>
      <c r="E9" s="198"/>
      <c r="F9" s="243"/>
      <c r="G9" s="198"/>
      <c r="H9" s="198"/>
      <c r="I9" s="198"/>
      <c r="J9" s="198"/>
      <c r="K9" s="198"/>
      <c r="L9" s="245"/>
      <c r="M9" s="263"/>
      <c r="N9" s="245"/>
      <c r="O9" s="245"/>
      <c r="P9" s="245"/>
      <c r="Q9" s="263"/>
      <c r="R9" s="245"/>
      <c r="S9" s="246"/>
      <c r="T9" s="261"/>
      <c r="U9" s="262"/>
      <c r="V9" s="246"/>
    </row>
    <row r="10" spans="1:36" s="163" customFormat="1" ht="54.6" customHeight="1">
      <c r="A10" s="14">
        <v>1</v>
      </c>
      <c r="B10" s="165"/>
      <c r="C10" s="165"/>
      <c r="D10" s="267" t="s">
        <v>226</v>
      </c>
      <c r="E10" s="55"/>
      <c r="F10" s="272" t="s">
        <v>8</v>
      </c>
      <c r="G10" s="269" t="s">
        <v>227</v>
      </c>
      <c r="H10" s="293" t="s">
        <v>88</v>
      </c>
      <c r="I10" s="272" t="s">
        <v>63</v>
      </c>
      <c r="J10" s="272" t="s">
        <v>64</v>
      </c>
      <c r="K10" s="272" t="s">
        <v>60</v>
      </c>
      <c r="L10" s="295">
        <v>6.5</v>
      </c>
      <c r="M10" s="295">
        <v>7.2</v>
      </c>
      <c r="N10" s="295">
        <v>6.7</v>
      </c>
      <c r="O10" s="295">
        <v>7</v>
      </c>
      <c r="P10" s="295">
        <v>7.5</v>
      </c>
      <c r="Q10" s="295">
        <v>7</v>
      </c>
      <c r="R10" s="295">
        <v>7</v>
      </c>
      <c r="S10" s="291"/>
      <c r="T10" s="291">
        <f>L10+M10+N10+(Q10*2)+(R10*3)+O10+P10</f>
        <v>69.900000000000006</v>
      </c>
      <c r="U10" s="294">
        <f>T10/1</f>
        <v>69.900000000000006</v>
      </c>
      <c r="V10" s="273">
        <f>(T10/1)</f>
        <v>69.900000000000006</v>
      </c>
    </row>
    <row r="11" spans="1:36" s="174" customFormat="1" ht="31.5" customHeight="1">
      <c r="A11" s="166"/>
      <c r="B11" s="166"/>
      <c r="C11" s="166"/>
      <c r="D11" s="86"/>
      <c r="E11" s="87"/>
      <c r="F11" s="167"/>
      <c r="G11" s="168"/>
      <c r="H11" s="169"/>
      <c r="I11" s="170"/>
      <c r="J11" s="170"/>
      <c r="K11" s="171"/>
      <c r="L11" s="172"/>
      <c r="M11" s="172"/>
      <c r="N11" s="172"/>
      <c r="O11" s="173"/>
      <c r="P11" s="173"/>
      <c r="Q11" s="163"/>
    </row>
    <row r="12" spans="1:36" s="64" customFormat="1" ht="33" customHeight="1">
      <c r="A12" s="59"/>
      <c r="B12" s="59"/>
      <c r="C12" s="59"/>
      <c r="D12" s="59" t="s">
        <v>12</v>
      </c>
      <c r="E12" s="59"/>
      <c r="F12" s="59"/>
      <c r="G12" s="59"/>
      <c r="H12" s="60"/>
      <c r="I12" s="61"/>
      <c r="J12" s="60"/>
      <c r="K12" s="62" t="s">
        <v>49</v>
      </c>
      <c r="L12" s="63"/>
      <c r="N12" s="59"/>
      <c r="O12" s="63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s="64" customFormat="1" ht="15">
      <c r="A13" s="59"/>
      <c r="B13" s="59"/>
      <c r="C13" s="59"/>
      <c r="D13" s="59"/>
      <c r="E13" s="59"/>
      <c r="F13" s="59"/>
      <c r="G13" s="59"/>
      <c r="H13" s="60"/>
      <c r="I13" s="61"/>
      <c r="J13" s="60"/>
      <c r="K13" s="62"/>
      <c r="L13" s="63"/>
      <c r="N13" s="59"/>
      <c r="O13" s="63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s="59" customFormat="1" ht="33" customHeight="1">
      <c r="D14" s="59" t="s">
        <v>9</v>
      </c>
      <c r="K14" s="62" t="s">
        <v>53</v>
      </c>
      <c r="L14" s="63"/>
      <c r="M14" s="64"/>
      <c r="O14" s="63"/>
      <c r="P14" s="64"/>
    </row>
    <row r="15" spans="1:36" s="175" customFormat="1"/>
    <row r="16" spans="1:36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22" spans="7:7">
      <c r="G22" s="162" t="s">
        <v>50</v>
      </c>
    </row>
  </sheetData>
  <protectedRanges>
    <protectedRange sqref="K11" name="Диапазон1_3_1_1_3_11_1_1_3_1_1_2_1_3_3_1_1_4_1"/>
    <protectedRange sqref="K12:K14" name="Диапазон1_3_1_1_3_11_1_1_3_1_1_2_1_3_3_1_1_4_1_1_2"/>
  </protectedRanges>
  <mergeCells count="26">
    <mergeCell ref="S8:S9"/>
    <mergeCell ref="T8:T9"/>
    <mergeCell ref="U8:U9"/>
    <mergeCell ref="V8:V9"/>
    <mergeCell ref="A1:V1"/>
    <mergeCell ref="A2:V2"/>
    <mergeCell ref="A3:V3"/>
    <mergeCell ref="A5:V5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</mergeCells>
  <pageMargins left="0" right="0" top="0.31496062992125984" bottom="0.27559055118110237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16</vt:i4>
      </vt:variant>
    </vt:vector>
  </HeadingPairs>
  <TitlesOfParts>
    <vt:vector size="26" baseType="lpstr">
      <vt:lpstr>МЛ</vt:lpstr>
      <vt:lpstr>ПОНИ</vt:lpstr>
      <vt:lpstr>1.1 д</vt:lpstr>
      <vt:lpstr>1.1 ок</vt:lpstr>
      <vt:lpstr>КПд</vt:lpstr>
      <vt:lpstr>ППДА Д </vt:lpstr>
      <vt:lpstr>ППДА ок</vt:lpstr>
      <vt:lpstr>ППюн ОК</vt:lpstr>
      <vt:lpstr>Выбор Фр</vt:lpstr>
      <vt:lpstr>Судейская</vt:lpstr>
      <vt:lpstr>'1.1 д'!Заголовки_для_печати</vt:lpstr>
      <vt:lpstr>'1.1 ок'!Заголовки_для_печати</vt:lpstr>
      <vt:lpstr>КПд!Заголовки_для_печати</vt:lpstr>
      <vt:lpstr>'ППДА Д '!Заголовки_для_печати</vt:lpstr>
      <vt:lpstr>'ППДА ок'!Заголовки_для_печати</vt:lpstr>
      <vt:lpstr>'ППюн ОК'!Заголовки_для_печати</vt:lpstr>
      <vt:lpstr>'1.1 д'!Область_печати</vt:lpstr>
      <vt:lpstr>'1.1 ок'!Область_печати</vt:lpstr>
      <vt:lpstr>'Выбор Фр'!Область_печати</vt:lpstr>
      <vt:lpstr>КПд!Область_печати</vt:lpstr>
      <vt:lpstr>МЛ!Область_печати</vt:lpstr>
      <vt:lpstr>ПОНИ!Область_печати</vt:lpstr>
      <vt:lpstr>'ППДА Д '!Область_печати</vt:lpstr>
      <vt:lpstr>'ППДА ок'!Область_печати</vt:lpstr>
      <vt:lpstr>'ППюн ОК'!Область_печати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Alevtina</cp:lastModifiedBy>
  <cp:lastPrinted>2022-10-15T07:49:53Z</cp:lastPrinted>
  <dcterms:created xsi:type="dcterms:W3CDTF">2015-04-26T07:55:09Z</dcterms:created>
  <dcterms:modified xsi:type="dcterms:W3CDTF">2022-10-15T12:14:43Z</dcterms:modified>
</cp:coreProperties>
</file>