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32760" yWindow="32760" windowWidth="20730" windowHeight="9885" tabRatio="834"/>
  </bookViews>
  <sheets>
    <sheet name="МЛ" sheetId="87" r:id="rId1"/>
    <sheet name="ППдА" sheetId="35" r:id="rId2"/>
    <sheet name="ППдА ок" sheetId="73" r:id="rId3"/>
    <sheet name="ППЮн ок" sheetId="91" r:id="rId4"/>
    <sheet name="Выбор" sheetId="82" r:id="rId5"/>
    <sheet name="Судейская " sheetId="26" r:id="rId6"/>
  </sheets>
  <definedNames>
    <definedName name="_xlnm._FilterDatabase" localSheetId="0" hidden="1">МЛ!$A$5:$L$24</definedName>
    <definedName name="_xlnm.Print_Area" localSheetId="0">МЛ!$A$1:$L$32</definedName>
    <definedName name="_xlnm.Print_Area" localSheetId="2">'ППдА ок'!$A$1:$AA$23</definedName>
  </definedNames>
  <calcPr calcId="125725"/>
</workbook>
</file>

<file path=xl/calcChain.xml><?xml version="1.0" encoding="utf-8"?>
<calcChain xmlns="http://schemas.openxmlformats.org/spreadsheetml/2006/main">
  <c r="S12" i="73"/>
  <c r="T12" s="1"/>
  <c r="M12"/>
  <c r="S12" i="82"/>
  <c r="P12"/>
  <c r="M12"/>
  <c r="S13" i="73"/>
  <c r="T13" s="1"/>
  <c r="M11"/>
  <c r="M16"/>
  <c r="M19"/>
  <c r="M13"/>
  <c r="M18"/>
  <c r="M17"/>
  <c r="M14"/>
  <c r="M15"/>
  <c r="S11"/>
  <c r="T11" s="1"/>
  <c r="S16"/>
  <c r="T16" s="1"/>
  <c r="Z16" s="1"/>
  <c r="S19"/>
  <c r="T19" s="1"/>
  <c r="Z19" s="1"/>
  <c r="S18"/>
  <c r="T18" s="1"/>
  <c r="S17"/>
  <c r="T17" s="1"/>
  <c r="Z17" s="1"/>
  <c r="S14"/>
  <c r="T14" s="1"/>
  <c r="S15"/>
  <c r="T15" s="1"/>
  <c r="Z11"/>
  <c r="S13" i="35"/>
  <c r="T13" s="1"/>
  <c r="S17"/>
  <c r="T17" s="1"/>
  <c r="S16"/>
  <c r="T16" s="1"/>
  <c r="S14"/>
  <c r="T14" s="1"/>
  <c r="S12"/>
  <c r="T12" s="1"/>
  <c r="S15"/>
  <c r="T15" s="1"/>
  <c r="S11"/>
  <c r="T11" s="1"/>
  <c r="M13"/>
  <c r="M17"/>
  <c r="M16"/>
  <c r="M14"/>
  <c r="M12"/>
  <c r="M15"/>
  <c r="M11"/>
  <c r="Z12" i="73" l="1"/>
  <c r="N12"/>
  <c r="U12"/>
  <c r="Z15"/>
  <c r="Z14"/>
  <c r="Z18"/>
  <c r="Z13"/>
  <c r="Z11" i="35"/>
  <c r="Z15"/>
  <c r="Z12"/>
  <c r="Z14"/>
  <c r="Z16"/>
  <c r="Z17"/>
  <c r="Z13"/>
  <c r="A12" i="73" l="1"/>
  <c r="A16"/>
  <c r="A13" i="35"/>
  <c r="A17"/>
  <c r="A14"/>
  <c r="A15"/>
  <c r="A16"/>
  <c r="A12"/>
  <c r="A11"/>
  <c r="W11" i="91"/>
  <c r="S11"/>
  <c r="P11"/>
  <c r="M11"/>
  <c r="W12"/>
  <c r="S12"/>
  <c r="T12" s="1"/>
  <c r="P12"/>
  <c r="M12"/>
  <c r="Q12" l="1"/>
  <c r="Y11"/>
  <c r="Y12"/>
  <c r="Q11"/>
  <c r="T11"/>
  <c r="N12"/>
  <c r="N11"/>
  <c r="W12" i="82" l="1"/>
  <c r="U13" i="73"/>
  <c r="N13"/>
  <c r="U17" l="1"/>
  <c r="U16"/>
  <c r="U15"/>
  <c r="U18"/>
  <c r="U11"/>
  <c r="U19"/>
  <c r="U14"/>
  <c r="N17"/>
  <c r="N16"/>
  <c r="N15"/>
  <c r="N18"/>
  <c r="N11"/>
  <c r="N19"/>
  <c r="N14"/>
  <c r="Y12" i="82"/>
  <c r="A14" i="73" l="1"/>
  <c r="A17"/>
  <c r="A15"/>
  <c r="A18"/>
  <c r="A19"/>
  <c r="A13"/>
  <c r="A11"/>
  <c r="N11" i="35" l="1"/>
  <c r="N16"/>
  <c r="N15"/>
  <c r="N17"/>
  <c r="N12"/>
  <c r="N13"/>
  <c r="N14"/>
  <c r="U12"/>
  <c r="U13"/>
  <c r="U14"/>
  <c r="U11"/>
  <c r="U16"/>
  <c r="U15"/>
  <c r="U17"/>
</calcChain>
</file>

<file path=xl/sharedStrings.xml><?xml version="1.0" encoding="utf-8"?>
<sst xmlns="http://schemas.openxmlformats.org/spreadsheetml/2006/main" count="592" uniqueCount="170">
  <si>
    <t>№ п/п</t>
  </si>
  <si>
    <t>Зачет</t>
  </si>
  <si>
    <t>Рег.№</t>
  </si>
  <si>
    <t>Звание, разряд</t>
  </si>
  <si>
    <t>Владелец</t>
  </si>
  <si>
    <t>Тренер</t>
  </si>
  <si>
    <t>Команда, регион</t>
  </si>
  <si>
    <t>б/р</t>
  </si>
  <si>
    <t>Езда</t>
  </si>
  <si>
    <t>Мастер-лист</t>
  </si>
  <si>
    <t>№ лошади</t>
  </si>
  <si>
    <t>Отметка ветеринарной инспекции</t>
  </si>
  <si>
    <t xml:space="preserve">Главный судья </t>
  </si>
  <si>
    <t>Главный секретарь</t>
  </si>
  <si>
    <t>Технический делегат</t>
  </si>
  <si>
    <t>Ветеринарный врач</t>
  </si>
  <si>
    <t>Технические результаты</t>
  </si>
  <si>
    <t>Место</t>
  </si>
  <si>
    <t>C</t>
  </si>
  <si>
    <t>Ошибки в схеме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</si>
  <si>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</si>
  <si>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</si>
  <si>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</si>
  <si>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</si>
  <si>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</si>
  <si>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</si>
  <si>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-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</si>
  <si>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</si>
  <si>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</si>
  <si>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</si>
  <si>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</si>
  <si>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</si>
  <si>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</si>
  <si>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Санкт-Петербург</t>
  </si>
  <si>
    <t>Ленинградская область</t>
  </si>
  <si>
    <t>Секретарь</t>
  </si>
  <si>
    <t>Общее впечатление</t>
  </si>
  <si>
    <t>С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</si>
  <si>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</si>
  <si>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</si>
  <si>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</si>
  <si>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</si>
  <si>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</si>
  <si>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</si>
  <si>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Выездка - малый круг</t>
  </si>
  <si>
    <t>Член Гранд Жюри</t>
  </si>
  <si>
    <t>Блюменталь Н.А.</t>
  </si>
  <si>
    <r>
      <t xml:space="preserve">Фамилия, </t>
    </r>
    <r>
      <rPr>
        <sz val="10"/>
        <rFont val="Verdana"/>
        <family val="2"/>
        <charset val="204"/>
      </rPr>
      <t>Имя всадника</t>
    </r>
  </si>
  <si>
    <r>
      <t>Кличка лошади, г.р.,</t>
    </r>
    <r>
      <rPr>
        <sz val="10"/>
        <rFont val="Verdana"/>
        <family val="2"/>
        <charset val="204"/>
      </rPr>
      <t xml:space="preserve"> масть, пол, порода, отец, место рождения</t>
    </r>
  </si>
  <si>
    <t>Технические ошибки</t>
  </si>
  <si>
    <t>Шеф-стюард</t>
  </si>
  <si>
    <t>СПРАВКА о составе судейской коллегии</t>
  </si>
  <si>
    <t>Состав судейской коллегии</t>
  </si>
  <si>
    <t>1Ю</t>
  </si>
  <si>
    <t>2Ю</t>
  </si>
  <si>
    <t>3Ю</t>
  </si>
  <si>
    <t>Предварительный приз - юноши / Открытый класс</t>
  </si>
  <si>
    <t>Бондаренко Е.</t>
  </si>
  <si>
    <t>КСОЦ "Берегиня" / 
Ленинградская область</t>
  </si>
  <si>
    <r>
      <t xml:space="preserve">БОНДАРЕНКО </t>
    </r>
    <r>
      <rPr>
        <sz val="9"/>
        <rFont val="Verdana"/>
        <family val="2"/>
        <charset val="204"/>
      </rPr>
      <t>Валерия, 2007</t>
    </r>
  </si>
  <si>
    <t>030207</t>
  </si>
  <si>
    <r>
      <t>СЕНТ-ЭКЗЮПЕРИ-</t>
    </r>
    <r>
      <rPr>
        <sz val="9"/>
        <rFont val="Verdana"/>
        <family val="2"/>
        <charset val="204"/>
      </rPr>
      <t>11, жер., вор., трак., Эль-Ферроль 10, Россия</t>
    </r>
  </si>
  <si>
    <t>010462</t>
  </si>
  <si>
    <r>
      <t xml:space="preserve">ВЛАДИМИРОВА </t>
    </r>
    <r>
      <rPr>
        <sz val="9"/>
        <rFont val="Verdana"/>
        <family val="2"/>
        <charset val="204"/>
      </rPr>
      <t>Дарья</t>
    </r>
  </si>
  <si>
    <t>048900</t>
  </si>
  <si>
    <t>017486</t>
  </si>
  <si>
    <r>
      <t xml:space="preserve">ВОЛКОВА </t>
    </r>
    <r>
      <rPr>
        <sz val="9"/>
        <rFont val="Verdana"/>
        <family val="2"/>
        <charset val="204"/>
      </rPr>
      <t>София, 2009</t>
    </r>
  </si>
  <si>
    <t>015309</t>
  </si>
  <si>
    <r>
      <t>ИРИСКА</t>
    </r>
    <r>
      <rPr>
        <sz val="9"/>
        <rFont val="Verdana"/>
        <family val="2"/>
        <charset val="204"/>
      </rPr>
      <t>-09, коб., св-зол-рыж., буд., Избранник 24, к/з им. С.М. Буденного</t>
    </r>
  </si>
  <si>
    <t>022493</t>
  </si>
  <si>
    <t>Лободенко Н.</t>
  </si>
  <si>
    <r>
      <t>ЛИДЕР</t>
    </r>
    <r>
      <rPr>
        <sz val="9"/>
        <rFont val="Verdana"/>
        <family val="2"/>
        <charset val="204"/>
      </rPr>
      <t>-14 (148), мер., сол., полукр., Оскар, Тверская область</t>
    </r>
  </si>
  <si>
    <t>022745</t>
  </si>
  <si>
    <r>
      <rPr>
        <b/>
        <sz val="9"/>
        <rFont val="Verdana"/>
        <family val="2"/>
        <charset val="204"/>
      </rPr>
      <t xml:space="preserve">ЕГОРОВА </t>
    </r>
    <r>
      <rPr>
        <sz val="9"/>
        <rFont val="Verdana"/>
        <family val="2"/>
        <charset val="204"/>
      </rPr>
      <t>Кристина, 2012</t>
    </r>
  </si>
  <si>
    <t>014612</t>
  </si>
  <si>
    <r>
      <rPr>
        <b/>
        <sz val="9"/>
        <rFont val="Verdana"/>
        <family val="2"/>
        <charset val="204"/>
      </rPr>
      <t xml:space="preserve">ИВАНОВА </t>
    </r>
    <r>
      <rPr>
        <sz val="9"/>
        <rFont val="Verdana"/>
        <family val="2"/>
        <charset val="204"/>
      </rPr>
      <t>Ирина, 2011</t>
    </r>
  </si>
  <si>
    <t>024111</t>
  </si>
  <si>
    <r>
      <t>АЙСБЕРГ-</t>
    </r>
    <r>
      <rPr>
        <sz val="9"/>
        <rFont val="Verdana"/>
        <family val="2"/>
        <charset val="204"/>
      </rPr>
      <t>10, мер., сер., полукр., неизв., Россия</t>
    </r>
  </si>
  <si>
    <t>016608</t>
  </si>
  <si>
    <t>010556</t>
  </si>
  <si>
    <r>
      <t xml:space="preserve">ГИЛЕВА </t>
    </r>
    <r>
      <rPr>
        <sz val="9"/>
        <rFont val="Verdana"/>
        <family val="2"/>
        <charset val="204"/>
      </rPr>
      <t>Дана, 2007</t>
    </r>
  </si>
  <si>
    <t>010807</t>
  </si>
  <si>
    <t>КСОЦ "Берегиня"/
Ленинградская область</t>
  </si>
  <si>
    <t>КСОЦ "Берегиня"/
Санкт-Петербург</t>
  </si>
  <si>
    <r>
      <t xml:space="preserve">ЕГОРОВА </t>
    </r>
    <r>
      <rPr>
        <sz val="9"/>
        <rFont val="Verdana"/>
        <family val="2"/>
        <charset val="204"/>
      </rPr>
      <t>Марина</t>
    </r>
  </si>
  <si>
    <t>034892</t>
  </si>
  <si>
    <t>Блюменталь Н.А. - СС ВК - Санкт-Петербург</t>
  </si>
  <si>
    <t>СС ВК</t>
  </si>
  <si>
    <t>СС 2К</t>
  </si>
  <si>
    <t>М</t>
  </si>
  <si>
    <t>Е</t>
  </si>
  <si>
    <t>Предварительный приз - дети. Тест А</t>
  </si>
  <si>
    <t>Предварительный приз - дети. Тест А / Открытый класс</t>
  </si>
  <si>
    <t>СС 1К</t>
  </si>
  <si>
    <t>КСК "КрисСтэйбл" / Ленинградская область</t>
  </si>
  <si>
    <t>Романова О.В.</t>
  </si>
  <si>
    <t>Кадыралиева А.В.</t>
  </si>
  <si>
    <r>
      <t xml:space="preserve">ОТКРЫТЫЕ СОРЕВНОВАНИЯ ПО ВЫЕЗДКЕ
В КСК «КРИССТЭЙБЛ»
</t>
    </r>
    <r>
      <rPr>
        <sz val="12"/>
        <color indexed="8"/>
        <rFont val="Verdana"/>
        <family val="2"/>
        <charset val="204"/>
      </rPr>
      <t>муниципальные соревнования</t>
    </r>
  </si>
  <si>
    <t>Н</t>
  </si>
  <si>
    <r>
      <t>ВОЛЬФРАМ</t>
    </r>
    <r>
      <rPr>
        <sz val="9"/>
        <rFont val="Verdana"/>
        <family val="2"/>
        <charset val="204"/>
      </rPr>
      <t>-14, жер., сер., полукр., неизв., Россия</t>
    </r>
  </si>
  <si>
    <r>
      <t>ДАРИЭЛЬ</t>
    </r>
    <r>
      <rPr>
        <sz val="9"/>
        <rFont val="Verdana"/>
        <family val="2"/>
        <charset val="204"/>
      </rPr>
      <t>-08 (142), коб., вор. класс пони, Дамаск, Россия</t>
    </r>
  </si>
  <si>
    <t>КСОЦ "Берегиня" / 
Санкт-Петербург</t>
  </si>
  <si>
    <r>
      <t xml:space="preserve">КУЗИН </t>
    </r>
    <r>
      <rPr>
        <sz val="9"/>
        <rFont val="Verdana"/>
        <family val="2"/>
        <charset val="204"/>
      </rPr>
      <t>Вадим, 2011</t>
    </r>
  </si>
  <si>
    <t>035811</t>
  </si>
  <si>
    <t>Переверзева Е.</t>
  </si>
  <si>
    <t>КСК "Ингерманландия"/ 
Санкт-Петербург</t>
  </si>
  <si>
    <r>
      <t xml:space="preserve">ВАШКЕВИЧ </t>
    </r>
    <r>
      <rPr>
        <sz val="9"/>
        <rFont val="Verdana"/>
        <family val="2"/>
        <charset val="204"/>
      </rPr>
      <t>Владислава, 2007</t>
    </r>
  </si>
  <si>
    <t>081707</t>
  </si>
  <si>
    <t>Соколова П.</t>
  </si>
  <si>
    <t>Алексеева Т.</t>
  </si>
  <si>
    <r>
      <t xml:space="preserve">ГЛАЗУНОВА </t>
    </r>
    <r>
      <rPr>
        <sz val="9"/>
        <rFont val="Verdana"/>
        <family val="2"/>
        <charset val="204"/>
      </rPr>
      <t>Елена</t>
    </r>
  </si>
  <si>
    <t>031575</t>
  </si>
  <si>
    <t>030519</t>
  </si>
  <si>
    <t>Михайлова А.</t>
  </si>
  <si>
    <r>
      <t xml:space="preserve">НЕСТЕРОВА </t>
    </r>
    <r>
      <rPr>
        <sz val="9"/>
        <rFont val="Verdana"/>
        <family val="2"/>
        <charset val="204"/>
      </rPr>
      <t>Анастасия</t>
    </r>
  </si>
  <si>
    <r>
      <t>САЛМАН</t>
    </r>
    <r>
      <rPr>
        <sz val="9"/>
        <rFont val="Verdana"/>
        <family val="2"/>
        <charset val="204"/>
      </rPr>
      <t>-18, жер., т.-сер., кабард., Десант, Россия</t>
    </r>
  </si>
  <si>
    <t>027461</t>
  </si>
  <si>
    <t>Устян Р.</t>
  </si>
  <si>
    <r>
      <t xml:space="preserve">АЛЕКСЕЕВА </t>
    </r>
    <r>
      <rPr>
        <sz val="9"/>
        <rFont val="Verdana"/>
        <family val="2"/>
        <charset val="204"/>
      </rPr>
      <t>Ирина</t>
    </r>
  </si>
  <si>
    <t>032905</t>
  </si>
  <si>
    <r>
      <t>САНШАЙН-</t>
    </r>
    <r>
      <rPr>
        <sz val="9"/>
        <rFont val="Verdana"/>
        <family val="2"/>
        <charset val="204"/>
      </rPr>
      <t>12, мер., рыж.-пег., полукр., Санрай, Россия</t>
    </r>
  </si>
  <si>
    <t>021139</t>
  </si>
  <si>
    <r>
      <t>ПУЛМЕН ТЕРСК 10-</t>
    </r>
    <r>
      <rPr>
        <sz val="9"/>
        <rFont val="Verdana"/>
        <family val="2"/>
        <charset val="204"/>
      </rPr>
      <t>10, жер., сер., арабск.чист., Марципан, Россия</t>
    </r>
  </si>
  <si>
    <t>027464</t>
  </si>
  <si>
    <t>023921</t>
  </si>
  <si>
    <t>КСК "КрисСтэйбл"/ Ленинградская область</t>
  </si>
  <si>
    <t>049510</t>
  </si>
  <si>
    <r>
      <t>ДИВЕРСИЯ</t>
    </r>
    <r>
      <rPr>
        <sz val="9"/>
        <rFont val="Verdana"/>
        <family val="2"/>
        <charset val="204"/>
      </rPr>
      <t>-14, коб., гнед., полукр., Вермут, Россия</t>
    </r>
  </si>
  <si>
    <r>
      <t xml:space="preserve">СЕМЕНОВА </t>
    </r>
    <r>
      <rPr>
        <sz val="9"/>
        <rFont val="Verdana"/>
        <family val="2"/>
        <charset val="204"/>
      </rPr>
      <t>Наталья, 2010</t>
    </r>
  </si>
  <si>
    <t>Глазунова Е.
Белецкая И.</t>
  </si>
  <si>
    <t>17 июня 2023 г.</t>
  </si>
  <si>
    <r>
      <t xml:space="preserve">МАТЮХИНА </t>
    </r>
    <r>
      <rPr>
        <sz val="9"/>
        <rFont val="Verdana"/>
        <family val="2"/>
        <charset val="204"/>
      </rPr>
      <t>Алина</t>
    </r>
  </si>
  <si>
    <t>042996</t>
  </si>
  <si>
    <t>Маругина Е.</t>
  </si>
  <si>
    <t>КЦ "Простор" /
Санкт-Петербург</t>
  </si>
  <si>
    <r>
      <t>Н. ЭРЕН</t>
    </r>
    <r>
      <rPr>
        <sz val="9"/>
        <rFont val="Verdana"/>
        <family val="2"/>
        <charset val="204"/>
      </rPr>
      <t>-18, жер., рыж., KWPN, Эдельсон, Россия</t>
    </r>
  </si>
  <si>
    <t>025544</t>
  </si>
  <si>
    <t>Матюхина А.</t>
  </si>
  <si>
    <r>
      <t>ТАЛИСТА</t>
    </r>
    <r>
      <rPr>
        <sz val="9"/>
        <rFont val="Verdana"/>
        <family val="2"/>
        <charset val="204"/>
      </rPr>
      <t>-11, коб., сер., трак., Тимоти, Россия</t>
    </r>
  </si>
  <si>
    <t>030364</t>
  </si>
  <si>
    <r>
      <t>РУШАНОВА</t>
    </r>
    <r>
      <rPr>
        <sz val="9"/>
        <rFont val="Verdana"/>
        <family val="2"/>
        <charset val="204"/>
      </rPr>
      <t xml:space="preserve"> Диляра, 2011</t>
    </r>
  </si>
  <si>
    <t>023011</t>
  </si>
  <si>
    <t>КК "Канди"/
Ленинградская область</t>
  </si>
  <si>
    <r>
      <t>ГОРЯНКА</t>
    </r>
    <r>
      <rPr>
        <sz val="9"/>
        <rFont val="Verdana"/>
        <family val="2"/>
        <charset val="204"/>
      </rPr>
      <t>-16, коб., гнед., кабард., Каро, Россия</t>
    </r>
  </si>
  <si>
    <r>
      <t xml:space="preserve">ЕМЕЛЬЯНОВА </t>
    </r>
    <r>
      <rPr>
        <sz val="9"/>
        <rFont val="Verdana"/>
        <family val="2"/>
        <charset val="204"/>
      </rPr>
      <t>Анастасия, 2007</t>
    </r>
  </si>
  <si>
    <t>Терещенко А.</t>
  </si>
  <si>
    <r>
      <t>РОДИОНОВА</t>
    </r>
    <r>
      <rPr>
        <sz val="9"/>
        <rFont val="Verdana"/>
        <family val="2"/>
        <charset val="204"/>
      </rPr>
      <t xml:space="preserve"> Анастасия, 2010</t>
    </r>
  </si>
  <si>
    <t>098310</t>
  </si>
  <si>
    <t>Кпюн</t>
  </si>
  <si>
    <t>027462</t>
  </si>
  <si>
    <r>
      <t>ПРОВАНС</t>
    </r>
    <r>
      <rPr>
        <sz val="9"/>
        <rFont val="Verdana"/>
        <family val="2"/>
        <charset val="204"/>
      </rPr>
      <t>-17, жер., вор., русск.верх., Ва-Банк, Россия</t>
    </r>
  </si>
  <si>
    <t>Русинова Е.П. - СС ВК - Ленинградская область</t>
  </si>
  <si>
    <t>КК "Канди"/
Московская область</t>
  </si>
  <si>
    <t>Езда по выбору</t>
  </si>
  <si>
    <t>Схема езды</t>
  </si>
  <si>
    <t>Командный приз. Юноши</t>
  </si>
  <si>
    <r>
      <rPr>
        <b/>
        <sz val="14"/>
        <rFont val="Verdana"/>
        <family val="2"/>
        <charset val="204"/>
      </rPr>
      <t>ОТКРЫТЫЕ СОРЕВНОВАНИЯ ПО ВЫЕЗДКЕ
В КСК «КРИССТЭЙБЛ»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10-14 лет, юноши и девушки 14-18 лет, мужчины и женщины</t>
    </r>
  </si>
  <si>
    <t>Башкирева Е.В. - СС 2К - Санкт-Петербург</t>
  </si>
  <si>
    <t>Допущен</t>
  </si>
  <si>
    <t>Русинова Е.П.</t>
  </si>
  <si>
    <t>Кольцова Д.Д.</t>
  </si>
  <si>
    <t>Башкирева Е.В.</t>
  </si>
  <si>
    <t>Бондаренко Е.С.</t>
  </si>
  <si>
    <t>Член Гранд Жюри, технический делегат</t>
  </si>
  <si>
    <r>
      <rPr>
        <b/>
        <sz val="14"/>
        <rFont val="Verdana"/>
        <family val="2"/>
        <charset val="204"/>
      </rPr>
      <t>ОТКРЫТЫЕ СОРЕВНОВАНИЯ ПО ВЫЕЗДКЕ В КСК «КРИССТЭЙБЛ»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  <r>
      <rPr>
        <sz val="10"/>
        <rFont val="Verdana"/>
        <family val="2"/>
        <charset val="204"/>
      </rPr>
      <t xml:space="preserve">
юноши и девушки 14-18 лет, мужчины и женщины</t>
    </r>
  </si>
  <si>
    <r>
      <t>Судьи: С - Русинова Е. - СС ВК - Ленинградская область,</t>
    </r>
    <r>
      <rPr>
        <sz val="10"/>
        <rFont val="Verdana"/>
        <family val="2"/>
        <charset val="204"/>
      </rPr>
      <t xml:space="preserve"> Е - Кольцова Д. - СС 1К - Санкт-Петербург, Башкирева Е. - СС 2К - Санкт-Петербург</t>
    </r>
  </si>
  <si>
    <r>
      <rPr>
        <b/>
        <sz val="14"/>
        <rFont val="Verdana"/>
        <family val="2"/>
        <charset val="204"/>
      </rPr>
      <t>ОТКРЫТЫЕ СОРЕВНОВАНИЯ ПО ВЫЕЗДКЕ В КСК «КРИССТЭЙБЛ»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  <r>
      <rPr>
        <sz val="10"/>
        <rFont val="Verdana"/>
        <family val="2"/>
        <charset val="204"/>
      </rPr>
      <t xml:space="preserve">
мальчики и девочки 10-14 лет</t>
    </r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</si>
  <si>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Н - Русинова Е. - СС ВК - Ленинградская область, </t>
    </r>
    <r>
      <rPr>
        <b/>
        <sz val="10"/>
        <rFont val="Verdana"/>
        <family val="2"/>
        <charset val="204"/>
      </rPr>
      <t>С - Башкирева Е. - СС 2К - Санкт-Петербург</t>
    </r>
    <r>
      <rPr>
        <sz val="10"/>
        <rFont val="Verdana"/>
        <family val="2"/>
        <charset val="204"/>
      </rPr>
      <t>, М - Кольцова Д. - СС 1К - Санкт-Петербург</t>
    </r>
  </si>
  <si>
    <r>
      <rPr>
        <b/>
        <sz val="16"/>
        <rFont val="Verdana"/>
        <family val="2"/>
        <charset val="204"/>
      </rPr>
      <t>ОТКРЫТЫЕ СОРЕВНОВАНИЯ ПО ВЫЕЗДКЕ В КСК «КРИССТЭЙБЛ»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юноши и девушки 14-18 лет, мужчины и женщины</t>
    </r>
  </si>
  <si>
    <r>
      <rPr>
        <b/>
        <sz val="16"/>
        <rFont val="Verdana"/>
        <family val="2"/>
        <charset val="204"/>
      </rPr>
      <t>ОТКРЫТЫЕ СОРЕВНОВАНИЯ ПО ВЫЕЗДКЕ В КСК «КРИССТЭЙБЛ»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</si>
</sst>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_(\$* #,##0.00_);_(\$* \(#,##0.00\);_(\$* \-??_);_(@_)"/>
    <numFmt numFmtId="169" formatCode="&quot;SFr.&quot;\ #,##0;&quot;SFr.&quot;\ \-#,##0"/>
    <numFmt numFmtId="170" formatCode="[$-FC19]d\ mmmm\ yyyy\ &quot;г.&quot;"/>
    <numFmt numFmtId="171" formatCode="0.000"/>
    <numFmt numFmtId="172" formatCode="&quot;€&quot;#,##0.00;\-&quot;€&quot;#,##0.00"/>
    <numFmt numFmtId="173" formatCode="_(&quot;$&quot;* #,##0_);_(&quot;$&quot;* \(#,##0\);_(&quot;$&quot;* &quot;-&quot;_);_(@_)"/>
    <numFmt numFmtId="174" formatCode="0.0"/>
    <numFmt numFmtId="175" formatCode="_-* #,##0.00&quot;р.&quot;_-;\-* #,##0.00&quot;р.&quot;_-;_-* \-??&quot;р.&quot;_-;_-@_-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_(* #,##0.00_);_(* \(#,##0.00\);_(* &quot;-&quot;??_);_(@_)"/>
  </numFmts>
  <fonts count="57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sz val="12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b/>
      <sz val="14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8"/>
      <name val="Verdana"/>
      <family val="2"/>
      <charset val="204"/>
    </font>
    <font>
      <sz val="10"/>
      <color indexed="9"/>
      <name val="Verdana"/>
      <family val="2"/>
      <charset val="204"/>
    </font>
    <font>
      <b/>
      <i/>
      <sz val="10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0"/>
      <color indexed="8"/>
      <name val="Verdana"/>
      <family val="2"/>
      <charset val="204"/>
    </font>
    <font>
      <i/>
      <sz val="10"/>
      <name val="Verdana"/>
      <family val="2"/>
      <charset val="204"/>
    </font>
    <font>
      <i/>
      <sz val="11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i/>
      <sz val="12"/>
      <name val="Verdana"/>
      <family val="2"/>
      <charset val="204"/>
    </font>
    <font>
      <b/>
      <sz val="16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97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28" fillId="0" borderId="0"/>
    <xf numFmtId="0" fontId="7" fillId="0" borderId="0"/>
    <xf numFmtId="0" fontId="2" fillId="0" borderId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7" fillId="0" borderId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2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75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7" fontId="7" fillId="0" borderId="0" applyFill="0" applyBorder="0" applyAlignment="0" applyProtection="0"/>
    <xf numFmtId="176" fontId="7" fillId="0" borderId="0" applyFill="0" applyBorder="0" applyAlignment="0" applyProtection="0"/>
    <xf numFmtId="176" fontId="7" fillId="0" borderId="0" applyFill="0" applyBorder="0" applyAlignment="0" applyProtection="0"/>
    <xf numFmtId="176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7" fontId="7" fillId="0" borderId="0" applyFill="0" applyBorder="0" applyAlignment="0" applyProtection="0"/>
    <xf numFmtId="177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5" fontId="2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7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7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7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" fillId="0" borderId="0"/>
    <xf numFmtId="0" fontId="2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2" fillId="0" borderId="0"/>
    <xf numFmtId="0" fontId="28" fillId="0" borderId="0"/>
    <xf numFmtId="0" fontId="37" fillId="0" borderId="0"/>
    <xf numFmtId="0" fontId="7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8" fillId="0" borderId="0"/>
    <xf numFmtId="0" fontId="7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8" fillId="0" borderId="0"/>
    <xf numFmtId="0" fontId="38" fillId="0" borderId="0"/>
    <xf numFmtId="0" fontId="1" fillId="0" borderId="0"/>
    <xf numFmtId="0" fontId="36" fillId="0" borderId="0"/>
    <xf numFmtId="0" fontId="3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8" fontId="7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7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6" fillId="0" borderId="0"/>
    <xf numFmtId="0" fontId="2" fillId="0" borderId="0"/>
    <xf numFmtId="0" fontId="5" fillId="0" borderId="0"/>
    <xf numFmtId="0" fontId="36" fillId="0" borderId="0"/>
  </cellStyleXfs>
  <cellXfs count="168">
    <xf numFmtId="0" fontId="0" fillId="0" borderId="0" xfId="0"/>
    <xf numFmtId="0" fontId="2" fillId="0" borderId="0" xfId="3361" applyFill="1" applyAlignment="1" applyProtection="1">
      <alignment horizontal="center" vertical="center" wrapText="1"/>
      <protection locked="0"/>
    </xf>
    <xf numFmtId="0" fontId="3" fillId="0" borderId="0" xfId="3361" applyFont="1" applyAlignment="1" applyProtection="1">
      <alignment vertical="center"/>
      <protection locked="0"/>
    </xf>
    <xf numFmtId="0" fontId="3" fillId="0" borderId="0" xfId="3361" applyFont="1" applyAlignment="1" applyProtection="1">
      <alignment horizontal="center" vertical="center" wrapText="1"/>
      <protection locked="0"/>
    </xf>
    <xf numFmtId="0" fontId="2" fillId="0" borderId="0" xfId="3361" applyFill="1" applyAlignment="1" applyProtection="1">
      <alignment vertical="center" wrapText="1"/>
      <protection locked="0"/>
    </xf>
    <xf numFmtId="49" fontId="2" fillId="0" borderId="0" xfId="3361" applyNumberFormat="1" applyFill="1" applyAlignment="1" applyProtection="1">
      <alignment vertical="center" wrapText="1"/>
      <protection locked="0"/>
    </xf>
    <xf numFmtId="0" fontId="3" fillId="0" borderId="0" xfId="0" applyFont="1"/>
    <xf numFmtId="0" fontId="3" fillId="0" borderId="0" xfId="2768" applyFont="1"/>
    <xf numFmtId="0" fontId="9" fillId="47" borderId="0" xfId="3357" applyFont="1" applyFill="1" applyBorder="1" applyAlignment="1" applyProtection="1">
      <alignment horizontal="center" vertical="center" wrapText="1"/>
      <protection locked="0"/>
    </xf>
    <xf numFmtId="0" fontId="34" fillId="47" borderId="0" xfId="0" applyFont="1" applyFill="1" applyBorder="1"/>
    <xf numFmtId="49" fontId="33" fillId="46" borderId="0" xfId="3350" applyNumberFormat="1" applyFont="1" applyFill="1" applyBorder="1" applyAlignment="1" applyProtection="1">
      <alignment horizontal="left" vertical="center" wrapText="1"/>
      <protection locked="0"/>
    </xf>
    <xf numFmtId="49" fontId="35" fillId="46" borderId="0" xfId="3352" applyNumberFormat="1" applyFont="1" applyFill="1" applyBorder="1" applyAlignment="1" applyProtection="1">
      <alignment horizontal="center" vertical="center" wrapText="1"/>
      <protection locked="0"/>
    </xf>
    <xf numFmtId="0" fontId="35" fillId="46" borderId="0" xfId="3351" applyFont="1" applyFill="1" applyBorder="1" applyAlignment="1" applyProtection="1">
      <alignment horizontal="center" vertical="center" wrapText="1"/>
      <protection locked="0"/>
    </xf>
    <xf numFmtId="0" fontId="33" fillId="46" borderId="0" xfId="3365" applyFont="1" applyFill="1" applyBorder="1" applyAlignment="1" applyProtection="1">
      <alignment horizontal="left" vertical="center" wrapText="1"/>
      <protection locked="0"/>
    </xf>
    <xf numFmtId="49" fontId="35" fillId="46" borderId="0" xfId="0" applyNumberFormat="1" applyFont="1" applyFill="1" applyBorder="1" applyAlignment="1">
      <alignment horizontal="center" vertical="center" wrapText="1"/>
    </xf>
    <xf numFmtId="0" fontId="35" fillId="46" borderId="0" xfId="0" applyFont="1" applyFill="1" applyBorder="1" applyAlignment="1" applyProtection="1">
      <alignment horizontal="center" vertical="center"/>
      <protection locked="0"/>
    </xf>
    <xf numFmtId="0" fontId="35" fillId="46" borderId="0" xfId="336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3363" applyFont="1" applyFill="1" applyBorder="1" applyAlignment="1" applyProtection="1">
      <alignment horizontal="center" vertical="center" wrapText="1"/>
      <protection locked="0"/>
    </xf>
    <xf numFmtId="0" fontId="35" fillId="46" borderId="0" xfId="3361" applyFont="1" applyFill="1" applyBorder="1" applyAlignment="1" applyProtection="1">
      <alignment horizontal="center" vertical="center" wrapText="1"/>
      <protection locked="0"/>
    </xf>
    <xf numFmtId="0" fontId="39" fillId="0" borderId="10" xfId="3361" applyFont="1" applyFill="1" applyBorder="1" applyAlignment="1" applyProtection="1">
      <alignment horizontal="left" vertical="center" wrapText="1"/>
      <protection locked="0"/>
    </xf>
    <xf numFmtId="49" fontId="40" fillId="0" borderId="10" xfId="3361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2768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358" applyFont="1" applyFill="1" applyBorder="1" applyAlignment="1" applyProtection="1">
      <alignment horizontal="center" vertical="center" wrapText="1"/>
      <protection locked="0"/>
    </xf>
    <xf numFmtId="0" fontId="40" fillId="0" borderId="10" xfId="3363" applyFont="1" applyFill="1" applyBorder="1" applyAlignment="1" applyProtection="1">
      <alignment horizontal="center" vertical="center" wrapText="1"/>
      <protection locked="0"/>
    </xf>
    <xf numFmtId="0" fontId="39" fillId="0" borderId="10" xfId="3361" applyFont="1" applyFill="1" applyBorder="1" applyAlignment="1" applyProtection="1">
      <alignment vertical="center" wrapText="1"/>
      <protection locked="0"/>
    </xf>
    <xf numFmtId="0" fontId="40" fillId="0" borderId="10" xfId="3361" applyFont="1" applyFill="1" applyBorder="1" applyAlignment="1" applyProtection="1">
      <alignment horizontal="center" vertical="center" wrapText="1"/>
      <protection locked="0"/>
    </xf>
    <xf numFmtId="0" fontId="3" fillId="0" borderId="0" xfId="3353" applyNumberFormat="1" applyFont="1" applyFill="1" applyBorder="1" applyAlignment="1" applyProtection="1">
      <alignment vertical="center"/>
      <protection locked="0"/>
    </xf>
    <xf numFmtId="0" fontId="3" fillId="0" borderId="0" xfId="3361" applyFont="1" applyFill="1" applyAlignment="1" applyProtection="1">
      <alignment horizontal="left" vertical="center"/>
      <protection locked="0"/>
    </xf>
    <xf numFmtId="0" fontId="42" fillId="0" borderId="0" xfId="3354" applyFont="1" applyAlignment="1" applyProtection="1">
      <alignment horizontal="center"/>
      <protection locked="0"/>
    </xf>
    <xf numFmtId="0" fontId="42" fillId="46" borderId="0" xfId="3361" applyFont="1" applyFill="1" applyBorder="1" applyAlignment="1" applyProtection="1">
      <alignment vertical="center" wrapText="1"/>
      <protection locked="0"/>
    </xf>
    <xf numFmtId="49" fontId="3" fillId="46" borderId="0" xfId="3361" applyNumberFormat="1" applyFont="1" applyFill="1" applyBorder="1" applyAlignment="1" applyProtection="1">
      <alignment horizontal="center" vertical="center" wrapText="1"/>
      <protection locked="0"/>
    </xf>
    <xf numFmtId="0" fontId="3" fillId="46" borderId="0" xfId="3361" applyFont="1" applyFill="1" applyBorder="1" applyAlignment="1" applyProtection="1">
      <alignment horizontal="center" vertical="center" wrapText="1"/>
      <protection locked="0"/>
    </xf>
    <xf numFmtId="0" fontId="42" fillId="46" borderId="0" xfId="3361" applyFont="1" applyFill="1" applyBorder="1" applyAlignment="1" applyProtection="1">
      <alignment horizontal="left" vertical="center" wrapText="1"/>
      <protection locked="0"/>
    </xf>
    <xf numFmtId="0" fontId="3" fillId="46" borderId="0" xfId="3358" applyFont="1" applyFill="1" applyBorder="1" applyAlignment="1" applyProtection="1">
      <alignment horizontal="center" vertical="center" wrapText="1"/>
      <protection locked="0"/>
    </xf>
    <xf numFmtId="0" fontId="42" fillId="0" borderId="0" xfId="3364" applyFont="1" applyProtection="1">
      <protection locked="0"/>
    </xf>
    <xf numFmtId="0" fontId="42" fillId="0" borderId="0" xfId="3364" applyFont="1" applyAlignment="1" applyProtection="1">
      <alignment wrapText="1"/>
      <protection locked="0"/>
    </xf>
    <xf numFmtId="0" fontId="42" fillId="0" borderId="0" xfId="3364" applyFont="1" applyAlignment="1" applyProtection="1">
      <alignment shrinkToFit="1"/>
      <protection locked="0"/>
    </xf>
    <xf numFmtId="1" fontId="42" fillId="0" borderId="0" xfId="3364" applyNumberFormat="1" applyFont="1" applyProtection="1">
      <protection locked="0"/>
    </xf>
    <xf numFmtId="0" fontId="45" fillId="0" borderId="0" xfId="2768" applyFont="1"/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1" fontId="3" fillId="46" borderId="10" xfId="3355" applyNumberFormat="1" applyFont="1" applyFill="1" applyBorder="1" applyAlignment="1" applyProtection="1">
      <alignment horizontal="center" vertical="center" textRotation="90" wrapText="1"/>
      <protection locked="0"/>
    </xf>
    <xf numFmtId="171" fontId="3" fillId="46" borderId="10" xfId="3355" applyNumberFormat="1" applyFont="1" applyFill="1" applyBorder="1" applyAlignment="1" applyProtection="1">
      <alignment horizontal="center" vertical="center" wrapText="1"/>
      <protection locked="0"/>
    </xf>
    <xf numFmtId="1" fontId="42" fillId="46" borderId="10" xfId="3355" applyNumberFormat="1" applyFont="1" applyFill="1" applyBorder="1" applyAlignment="1" applyProtection="1">
      <alignment horizontal="center" vertical="center" textRotation="90" wrapText="1"/>
      <protection locked="0"/>
    </xf>
    <xf numFmtId="0" fontId="3" fillId="46" borderId="0" xfId="3363" applyFont="1" applyFill="1" applyBorder="1" applyAlignment="1" applyProtection="1">
      <alignment horizontal="center" vertical="center"/>
      <protection locked="0"/>
    </xf>
    <xf numFmtId="0" fontId="3" fillId="0" borderId="0" xfId="3363" applyFont="1" applyBorder="1" applyAlignment="1" applyProtection="1">
      <alignment horizontal="center" vertical="center" wrapText="1"/>
      <protection locked="0"/>
    </xf>
    <xf numFmtId="174" fontId="3" fillId="46" borderId="0" xfId="3354" applyNumberFormat="1" applyFont="1" applyFill="1" applyBorder="1" applyAlignment="1" applyProtection="1">
      <alignment horizontal="center" vertical="center" wrapText="1"/>
      <protection locked="0"/>
    </xf>
    <xf numFmtId="171" fontId="46" fillId="46" borderId="0" xfId="3354" applyNumberFormat="1" applyFont="1" applyFill="1" applyBorder="1" applyAlignment="1" applyProtection="1">
      <alignment horizontal="center" vertical="center" wrapText="1"/>
      <protection locked="0"/>
    </xf>
    <xf numFmtId="0" fontId="42" fillId="46" borderId="0" xfId="3356" applyFont="1" applyFill="1" applyBorder="1" applyAlignment="1" applyProtection="1">
      <alignment horizontal="center" vertical="center" wrapText="1"/>
      <protection locked="0"/>
    </xf>
    <xf numFmtId="174" fontId="42" fillId="46" borderId="0" xfId="3354" applyNumberFormat="1" applyFont="1" applyFill="1" applyBorder="1" applyAlignment="1" applyProtection="1">
      <alignment horizontal="center" vertical="center" wrapText="1"/>
      <protection locked="0"/>
    </xf>
    <xf numFmtId="0" fontId="3" fillId="46" borderId="0" xfId="2768" applyFont="1" applyFill="1" applyBorder="1"/>
    <xf numFmtId="0" fontId="3" fillId="0" borderId="0" xfId="2768" applyFont="1" applyAlignment="1">
      <alignment vertical="center"/>
    </xf>
    <xf numFmtId="0" fontId="3" fillId="46" borderId="10" xfId="3355" applyFont="1" applyFill="1" applyBorder="1" applyAlignment="1" applyProtection="1">
      <alignment horizontal="center" vertical="center" textRotation="90" wrapText="1"/>
      <protection locked="0"/>
    </xf>
    <xf numFmtId="0" fontId="3" fillId="0" borderId="10" xfId="3362" applyFont="1" applyFill="1" applyBorder="1" applyAlignment="1" applyProtection="1">
      <alignment horizontal="center" vertical="center"/>
      <protection locked="0"/>
    </xf>
    <xf numFmtId="0" fontId="48" fillId="0" borderId="0" xfId="2787" applyFont="1"/>
    <xf numFmtId="0" fontId="49" fillId="0" borderId="10" xfId="2787" applyFont="1" applyBorder="1"/>
    <xf numFmtId="0" fontId="46" fillId="0" borderId="0" xfId="3361" applyFont="1" applyAlignment="1" applyProtection="1">
      <alignment horizontal="left" vertical="center"/>
      <protection locked="0"/>
    </xf>
    <xf numFmtId="0" fontId="46" fillId="0" borderId="0" xfId="3361" applyFont="1" applyAlignment="1" applyProtection="1">
      <alignment horizontal="right" vertical="center"/>
      <protection locked="0"/>
    </xf>
    <xf numFmtId="0" fontId="49" fillId="0" borderId="0" xfId="2787" applyFont="1" applyBorder="1"/>
    <xf numFmtId="0" fontId="48" fillId="0" borderId="10" xfId="2787" applyFont="1" applyBorder="1" applyAlignment="1">
      <alignment wrapText="1"/>
    </xf>
    <xf numFmtId="0" fontId="48" fillId="0" borderId="10" xfId="2787" applyFont="1" applyBorder="1"/>
    <xf numFmtId="0" fontId="48" fillId="0" borderId="0" xfId="2787" applyFont="1" applyBorder="1"/>
    <xf numFmtId="0" fontId="51" fillId="0" borderId="0" xfId="3361" applyFont="1" applyAlignment="1" applyProtection="1">
      <alignment horizontal="left" vertical="center"/>
      <protection locked="0"/>
    </xf>
    <xf numFmtId="0" fontId="46" fillId="0" borderId="0" xfId="3360" applyFont="1" applyAlignment="1" applyProtection="1">
      <alignment horizontal="right"/>
      <protection locked="0"/>
    </xf>
    <xf numFmtId="0" fontId="46" fillId="0" borderId="0" xfId="3361" applyFont="1" applyAlignment="1" applyProtection="1">
      <alignment horizontal="center" vertical="center"/>
      <protection locked="0"/>
    </xf>
    <xf numFmtId="0" fontId="46" fillId="0" borderId="0" xfId="3361" applyFont="1" applyAlignment="1" applyProtection="1">
      <alignment wrapText="1"/>
      <protection locked="0"/>
    </xf>
    <xf numFmtId="49" fontId="46" fillId="0" borderId="0" xfId="3361" applyNumberFormat="1" applyFont="1" applyAlignment="1" applyProtection="1">
      <alignment wrapText="1"/>
      <protection locked="0"/>
    </xf>
    <xf numFmtId="0" fontId="46" fillId="0" borderId="0" xfId="3361" applyFont="1" applyAlignment="1" applyProtection="1">
      <alignment shrinkToFit="1"/>
      <protection locked="0"/>
    </xf>
    <xf numFmtId="0" fontId="46" fillId="0" borderId="0" xfId="3361" applyFont="1" applyAlignment="1" applyProtection="1">
      <alignment horizontal="center"/>
      <protection locked="0"/>
    </xf>
    <xf numFmtId="0" fontId="52" fillId="0" borderId="0" xfId="0" applyFont="1"/>
    <xf numFmtId="0" fontId="42" fillId="46" borderId="10" xfId="3361" applyFont="1" applyFill="1" applyBorder="1" applyAlignment="1" applyProtection="1">
      <alignment horizontal="center" vertical="center" textRotation="90" wrapText="1"/>
      <protection locked="0"/>
    </xf>
    <xf numFmtId="0" fontId="42" fillId="46" borderId="10" xfId="3361" applyFont="1" applyFill="1" applyBorder="1" applyAlignment="1" applyProtection="1">
      <alignment horizontal="center" vertical="center" wrapText="1"/>
      <protection locked="0"/>
    </xf>
    <xf numFmtId="49" fontId="42" fillId="46" borderId="10" xfId="3361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3351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2787" applyFont="1" applyBorder="1" applyAlignment="1">
      <alignment wrapText="1"/>
    </xf>
    <xf numFmtId="0" fontId="3" fillId="0" borderId="10" xfId="2787" applyFont="1" applyBorder="1"/>
    <xf numFmtId="0" fontId="3" fillId="0" borderId="0" xfId="2787" applyFont="1" applyBorder="1"/>
    <xf numFmtId="0" fontId="40" fillId="0" borderId="10" xfId="3351" applyFont="1" applyFill="1" applyBorder="1" applyAlignment="1" applyProtection="1">
      <alignment horizontal="center" vertical="center" wrapText="1"/>
      <protection locked="0"/>
    </xf>
    <xf numFmtId="0" fontId="39" fillId="0" borderId="10" xfId="3365" applyFont="1" applyFill="1" applyBorder="1" applyAlignment="1" applyProtection="1">
      <alignment horizontal="left" vertical="center" wrapText="1"/>
      <protection locked="0"/>
    </xf>
    <xf numFmtId="49" fontId="40" fillId="0" borderId="10" xfId="33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35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363" applyFont="1" applyFill="1" applyBorder="1" applyAlignment="1" applyProtection="1">
      <alignment horizontal="center" vertical="center" wrapText="1"/>
      <protection locked="0"/>
    </xf>
    <xf numFmtId="174" fontId="3" fillId="0" borderId="10" xfId="3354" applyNumberFormat="1" applyFont="1" applyFill="1" applyBorder="1" applyAlignment="1" applyProtection="1">
      <alignment horizontal="center" vertical="center" wrapText="1"/>
      <protection locked="0"/>
    </xf>
    <xf numFmtId="171" fontId="42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3356" applyFont="1" applyFill="1" applyBorder="1" applyAlignment="1" applyProtection="1">
      <alignment horizontal="center" vertical="center" wrapText="1"/>
      <protection locked="0"/>
    </xf>
    <xf numFmtId="0" fontId="3" fillId="0" borderId="10" xfId="2768" applyFont="1" applyFill="1" applyBorder="1"/>
    <xf numFmtId="0" fontId="3" fillId="0" borderId="0" xfId="2768" applyFont="1" applyFill="1"/>
    <xf numFmtId="0" fontId="42" fillId="0" borderId="10" xfId="2768" applyFont="1" applyFill="1" applyBorder="1" applyAlignment="1">
      <alignment horizontal="center" vertical="center"/>
    </xf>
    <xf numFmtId="0" fontId="43" fillId="0" borderId="10" xfId="3356" applyFont="1" applyFill="1" applyBorder="1" applyAlignment="1" applyProtection="1">
      <alignment horizontal="center" vertical="center" wrapText="1"/>
      <protection locked="0"/>
    </xf>
    <xf numFmtId="0" fontId="42" fillId="0" borderId="10" xfId="3354" applyFont="1" applyFill="1" applyBorder="1" applyAlignment="1" applyProtection="1">
      <alignment horizontal="center" vertical="center" wrapText="1"/>
      <protection locked="0"/>
    </xf>
    <xf numFmtId="1" fontId="3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3" fillId="0" borderId="10" xfId="0" applyFont="1" applyFill="1" applyBorder="1"/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3" fillId="0" borderId="0" xfId="2768" applyFont="1"/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3" fillId="48" borderId="0" xfId="0" applyFont="1" applyFill="1"/>
    <xf numFmtId="0" fontId="44" fillId="0" borderId="10" xfId="0" applyFont="1" applyFill="1" applyBorder="1"/>
    <xf numFmtId="0" fontId="39" fillId="0" borderId="10" xfId="3493" applyFont="1" applyFill="1" applyBorder="1" applyAlignment="1" applyProtection="1">
      <alignment horizontal="left" vertical="center" wrapText="1"/>
      <protection locked="0"/>
    </xf>
    <xf numFmtId="49" fontId="40" fillId="0" borderId="10" xfId="3493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493" applyFont="1" applyFill="1" applyBorder="1" applyAlignment="1" applyProtection="1">
      <alignment horizontal="center" vertical="center" wrapText="1"/>
      <protection locked="0"/>
    </xf>
    <xf numFmtId="49" fontId="40" fillId="0" borderId="10" xfId="2825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2790" applyNumberFormat="1" applyFont="1" applyFill="1" applyBorder="1" applyAlignment="1">
      <alignment horizontal="center" vertical="center" wrapText="1"/>
    </xf>
    <xf numFmtId="0" fontId="39" fillId="0" borderId="10" xfId="2787" applyFont="1" applyFill="1" applyBorder="1" applyAlignment="1">
      <alignment horizontal="left" vertical="center" wrapText="1"/>
    </xf>
    <xf numFmtId="49" fontId="40" fillId="0" borderId="10" xfId="3351" applyNumberFormat="1" applyFont="1" applyFill="1" applyBorder="1" applyAlignment="1" applyProtection="1">
      <alignment horizontal="center" vertical="center"/>
      <protection locked="0"/>
    </xf>
    <xf numFmtId="0" fontId="40" fillId="0" borderId="10" xfId="3358" applyNumberFormat="1" applyFont="1" applyFill="1" applyBorder="1" applyAlignment="1" applyProtection="1">
      <alignment vertical="center" wrapText="1"/>
      <protection locked="0"/>
    </xf>
    <xf numFmtId="49" fontId="40" fillId="0" borderId="10" xfId="3363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1296" applyNumberFormat="1" applyFont="1" applyFill="1" applyBorder="1" applyAlignment="1" applyProtection="1">
      <alignment vertical="center" wrapText="1"/>
      <protection locked="0"/>
    </xf>
    <xf numFmtId="49" fontId="40" fillId="0" borderId="10" xfId="1296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3358" applyNumberFormat="1" applyFont="1" applyFill="1" applyBorder="1" applyAlignment="1" applyProtection="1">
      <alignment vertical="center" wrapText="1"/>
      <protection locked="0"/>
    </xf>
    <xf numFmtId="49" fontId="40" fillId="0" borderId="10" xfId="1883" applyNumberFormat="1" applyFont="1" applyFill="1" applyBorder="1" applyAlignment="1" applyProtection="1">
      <alignment horizontal="center" vertical="center"/>
      <protection locked="0"/>
    </xf>
    <xf numFmtId="49" fontId="39" fillId="0" borderId="10" xfId="1312" applyNumberFormat="1" applyFont="1" applyFill="1" applyBorder="1" applyAlignment="1" applyProtection="1">
      <alignment vertical="center" wrapText="1"/>
      <protection locked="0"/>
    </xf>
    <xf numFmtId="49" fontId="40" fillId="0" borderId="10" xfId="2838" applyNumberFormat="1" applyFont="1" applyFill="1" applyBorder="1" applyAlignment="1" applyProtection="1">
      <alignment horizontal="center" vertical="center"/>
      <protection locked="0"/>
    </xf>
    <xf numFmtId="49" fontId="40" fillId="0" borderId="10" xfId="1883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2791" applyNumberFormat="1" applyFont="1" applyFill="1" applyBorder="1" applyAlignment="1" applyProtection="1">
      <alignment horizontal="left" vertical="center" wrapText="1"/>
      <protection locked="0"/>
    </xf>
    <xf numFmtId="0" fontId="40" fillId="0" borderId="10" xfId="928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3493" applyFont="1" applyFill="1" applyBorder="1" applyAlignment="1" applyProtection="1">
      <alignment vertical="center" wrapText="1"/>
      <protection locked="0"/>
    </xf>
    <xf numFmtId="0" fontId="40" fillId="0" borderId="10" xfId="3494" applyFont="1" applyFill="1" applyBorder="1" applyAlignment="1" applyProtection="1">
      <alignment horizontal="center" vertical="center" wrapText="1"/>
      <protection locked="0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39" fillId="0" borderId="10" xfId="2790" applyFont="1" applyFill="1" applyBorder="1" applyAlignment="1">
      <alignment horizontal="left" vertical="center" wrapText="1"/>
    </xf>
    <xf numFmtId="0" fontId="3" fillId="0" borderId="10" xfId="3357" applyFont="1" applyFill="1" applyBorder="1" applyAlignment="1" applyProtection="1">
      <alignment horizontal="center" vertical="center" wrapText="1"/>
      <protection locked="0"/>
    </xf>
    <xf numFmtId="0" fontId="46" fillId="0" borderId="0" xfId="3361" applyFont="1" applyAlignment="1" applyProtection="1">
      <alignment vertical="center"/>
      <protection locked="0"/>
    </xf>
    <xf numFmtId="0" fontId="40" fillId="0" borderId="10" xfId="2790" applyNumberFormat="1" applyFont="1" applyFill="1" applyBorder="1" applyAlignment="1">
      <alignment horizontal="center" vertical="center" wrapText="1"/>
    </xf>
    <xf numFmtId="49" fontId="40" fillId="0" borderId="10" xfId="1545" applyNumberFormat="1" applyFont="1" applyFill="1" applyBorder="1" applyAlignment="1" applyProtection="1">
      <alignment horizontal="center" vertical="center"/>
      <protection locked="0"/>
    </xf>
    <xf numFmtId="0" fontId="3" fillId="48" borderId="0" xfId="2768" applyFont="1" applyFill="1"/>
    <xf numFmtId="49" fontId="40" fillId="0" borderId="10" xfId="2838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1375" applyNumberFormat="1" applyFont="1" applyFill="1" applyBorder="1" applyAlignment="1" applyProtection="1">
      <alignment horizontal="center" vertical="center"/>
      <protection locked="0"/>
    </xf>
    <xf numFmtId="0" fontId="40" fillId="0" borderId="10" xfId="3494" applyNumberFormat="1" applyFont="1" applyFill="1" applyBorder="1" applyAlignment="1" applyProtection="1">
      <alignment vertical="center" wrapText="1"/>
      <protection locked="0"/>
    </xf>
    <xf numFmtId="0" fontId="40" fillId="0" borderId="10" xfId="3495" applyFont="1" applyFill="1" applyBorder="1" applyAlignment="1" applyProtection="1">
      <alignment horizontal="center" vertical="center"/>
      <protection locked="0"/>
    </xf>
    <xf numFmtId="49" fontId="40" fillId="0" borderId="10" xfId="279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46" fillId="0" borderId="0" xfId="3361" applyFont="1" applyAlignment="1" applyProtection="1">
      <protection locked="0"/>
    </xf>
    <xf numFmtId="0" fontId="42" fillId="0" borderId="0" xfId="3218" applyFont="1" applyFill="1" applyAlignment="1">
      <alignment horizontal="center" vertical="center" wrapText="1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43" fillId="0" borderId="0" xfId="3361" applyFont="1" applyFill="1" applyAlignment="1" applyProtection="1">
      <alignment horizontal="center" vertical="center" wrapText="1"/>
      <protection locked="0"/>
    </xf>
    <xf numFmtId="0" fontId="42" fillId="46" borderId="10" xfId="3364" applyFont="1" applyFill="1" applyBorder="1" applyAlignment="1" applyProtection="1">
      <alignment horizontal="center" vertical="center" textRotation="90" wrapText="1"/>
      <protection locked="0"/>
    </xf>
    <xf numFmtId="171" fontId="42" fillId="46" borderId="10" xfId="3364" applyNumberFormat="1" applyFont="1" applyFill="1" applyBorder="1" applyAlignment="1" applyProtection="1">
      <alignment horizontal="center" vertical="center" wrapText="1"/>
      <protection locked="0"/>
    </xf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42" fillId="46" borderId="10" xfId="3355" applyFont="1" applyFill="1" applyBorder="1" applyAlignment="1" applyProtection="1">
      <alignment horizontal="center" vertical="center"/>
      <protection locked="0"/>
    </xf>
    <xf numFmtId="0" fontId="42" fillId="46" borderId="18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9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4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5" xfId="3364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3364" applyFont="1" applyAlignment="1" applyProtection="1">
      <alignment horizontal="center" vertical="center" wrapText="1"/>
      <protection locked="0"/>
    </xf>
    <xf numFmtId="0" fontId="4" fillId="0" borderId="0" xfId="3361" applyFont="1" applyAlignment="1" applyProtection="1">
      <alignment horizontal="center" vertical="center"/>
      <protection locked="0"/>
    </xf>
    <xf numFmtId="0" fontId="55" fillId="0" borderId="0" xfId="3364" applyFont="1" applyAlignment="1" applyProtection="1">
      <alignment horizontal="center" vertical="center" wrapText="1"/>
      <protection locked="0"/>
    </xf>
    <xf numFmtId="0" fontId="55" fillId="0" borderId="0" xfId="3364" applyFont="1" applyAlignment="1" applyProtection="1">
      <alignment horizontal="center" vertical="center"/>
      <protection locked="0"/>
    </xf>
    <xf numFmtId="0" fontId="47" fillId="0" borderId="0" xfId="3364" applyFont="1" applyAlignment="1" applyProtection="1">
      <alignment horizontal="center" vertical="center" wrapText="1"/>
      <protection locked="0"/>
    </xf>
    <xf numFmtId="0" fontId="47" fillId="0" borderId="0" xfId="3364" applyFont="1" applyAlignment="1" applyProtection="1">
      <alignment horizontal="center" vertical="center"/>
      <protection locked="0"/>
    </xf>
    <xf numFmtId="0" fontId="3" fillId="0" borderId="0" xfId="3354" applyFont="1" applyAlignment="1" applyProtection="1">
      <alignment horizontal="center" vertical="center"/>
      <protection locked="0"/>
    </xf>
    <xf numFmtId="0" fontId="3" fillId="0" borderId="0" xfId="2768" applyFont="1" applyAlignment="1">
      <alignment horizontal="center" vertical="center" wrapText="1"/>
    </xf>
    <xf numFmtId="0" fontId="42" fillId="0" borderId="0" xfId="3354" applyFont="1" applyAlignment="1" applyProtection="1">
      <alignment horizontal="center" vertical="center"/>
      <protection locked="0"/>
    </xf>
    <xf numFmtId="0" fontId="3" fillId="0" borderId="0" xfId="2768" applyFont="1"/>
    <xf numFmtId="0" fontId="42" fillId="46" borderId="11" xfId="3355" applyFont="1" applyFill="1" applyBorder="1" applyAlignment="1" applyProtection="1">
      <alignment horizontal="center" vertical="center"/>
      <protection locked="0"/>
    </xf>
    <xf numFmtId="0" fontId="42" fillId="46" borderId="12" xfId="3355" applyFont="1" applyFill="1" applyBorder="1" applyAlignment="1" applyProtection="1">
      <alignment horizontal="center" vertical="center"/>
      <protection locked="0"/>
    </xf>
    <xf numFmtId="0" fontId="42" fillId="46" borderId="13" xfId="3355" applyFont="1" applyFill="1" applyBorder="1" applyAlignment="1" applyProtection="1">
      <alignment horizontal="center" vertical="center"/>
      <protection locked="0"/>
    </xf>
    <xf numFmtId="0" fontId="3" fillId="0" borderId="10" xfId="2768" applyFont="1" applyBorder="1"/>
    <xf numFmtId="0" fontId="42" fillId="46" borderId="16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7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1" xfId="3364" applyFont="1" applyFill="1" applyBorder="1" applyAlignment="1" applyProtection="1">
      <alignment horizontal="center" vertical="center" wrapText="1"/>
      <protection locked="0"/>
    </xf>
    <xf numFmtId="0" fontId="42" fillId="46" borderId="12" xfId="3364" applyFont="1" applyFill="1" applyBorder="1" applyAlignment="1" applyProtection="1">
      <alignment horizontal="center" vertical="center" wrapText="1"/>
      <protection locked="0"/>
    </xf>
    <xf numFmtId="0" fontId="42" fillId="46" borderId="13" xfId="3364" applyFont="1" applyFill="1" applyBorder="1" applyAlignment="1" applyProtection="1">
      <alignment horizontal="center" vertical="center" wrapText="1"/>
      <protection locked="0"/>
    </xf>
    <xf numFmtId="0" fontId="53" fillId="0" borderId="0" xfId="2787" applyFont="1" applyAlignment="1">
      <alignment horizontal="center" vertical="center" wrapText="1"/>
    </xf>
    <xf numFmtId="0" fontId="49" fillId="0" borderId="0" xfId="2787" applyFont="1" applyAlignment="1">
      <alignment horizontal="center" vertical="center" wrapText="1"/>
    </xf>
    <xf numFmtId="0" fontId="50" fillId="0" borderId="0" xfId="2787" applyFont="1" applyAlignment="1">
      <alignment horizontal="center"/>
    </xf>
    <xf numFmtId="0" fontId="48" fillId="0" borderId="0" xfId="2787" applyFont="1" applyAlignment="1">
      <alignment horizontal="center" vertical="center" wrapText="1"/>
    </xf>
  </cellXfs>
  <cellStyles count="3497">
    <cellStyle name="20% - Акцент1 10" xfId="1"/>
    <cellStyle name="20% - Акцент1 10 2" xfId="2"/>
    <cellStyle name="20% - Акцент1 11" xfId="3"/>
    <cellStyle name="20% - Акцент1 12" xfId="4"/>
    <cellStyle name="20% - Акцент1 2" xfId="5"/>
    <cellStyle name="20% — акцент1 2" xfId="6"/>
    <cellStyle name="20% - Акцент1 2 2" xfId="7"/>
    <cellStyle name="20% - Акцент1 2 2 2" xfId="8"/>
    <cellStyle name="20% - Акцент1 2 3" xfId="9"/>
    <cellStyle name="20% - Акцент1 2 3 2" xfId="10"/>
    <cellStyle name="20% - Акцент1 2 4" xfId="11"/>
    <cellStyle name="20% - Акцент1 2 5" xfId="12"/>
    <cellStyle name="20% - Акцент1 2 6" xfId="13"/>
    <cellStyle name="20% - Акцент1 2_29-30 мая" xfId="14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5 2" xfId="21"/>
    <cellStyle name="20% - Акцент1 6" xfId="22"/>
    <cellStyle name="20% - Акцент1 6 2" xfId="23"/>
    <cellStyle name="20% - Акцент1 7" xfId="24"/>
    <cellStyle name="20% - Акцент1 7 2" xfId="25"/>
    <cellStyle name="20% - Акцент1 8" xfId="26"/>
    <cellStyle name="20% - Акцент1 8 2" xfId="27"/>
    <cellStyle name="20% - Акцент1 9" xfId="28"/>
    <cellStyle name="20% - Акцент1 9 2" xfId="29"/>
    <cellStyle name="20% - Акцент2 10" xfId="30"/>
    <cellStyle name="20% - Акцент2 10 2" xfId="31"/>
    <cellStyle name="20% - Акцент2 11" xfId="32"/>
    <cellStyle name="20% - Акцент2 12" xfId="33"/>
    <cellStyle name="20% - Акцент2 2" xfId="34"/>
    <cellStyle name="20% — акцент2 2" xfId="35"/>
    <cellStyle name="20% - Акцент2 2 2" xfId="36"/>
    <cellStyle name="20% - Акцент2 2 2 2" xfId="37"/>
    <cellStyle name="20% - Акцент2 2 3" xfId="38"/>
    <cellStyle name="20% - Акцент2 2 3 2" xfId="39"/>
    <cellStyle name="20% - Акцент2 2 4" xfId="40"/>
    <cellStyle name="20% - Акцент2 2 5" xfId="41"/>
    <cellStyle name="20% - Акцент2 2 6" xfId="42"/>
    <cellStyle name="20% - Акцент2 2_29-30 мая" xfId="43"/>
    <cellStyle name="20% - Акцент2 3" xfId="44"/>
    <cellStyle name="20% - Акцент2 3 2" xfId="45"/>
    <cellStyle name="20% - Акцент2 3 3" xfId="46"/>
    <cellStyle name="20% - Акцент2 4" xfId="47"/>
    <cellStyle name="20% - Акцент2 4 2" xfId="48"/>
    <cellStyle name="20% - Акцент2 5" xfId="49"/>
    <cellStyle name="20% - Акцент2 5 2" xfId="50"/>
    <cellStyle name="20% - Акцент2 6" xfId="51"/>
    <cellStyle name="20% - Акцент2 6 2" xfId="52"/>
    <cellStyle name="20% - Акцент2 7" xfId="53"/>
    <cellStyle name="20% - Акцент2 7 2" xfId="54"/>
    <cellStyle name="20% - Акцент2 8" xfId="55"/>
    <cellStyle name="20% - Акцент2 8 2" xfId="56"/>
    <cellStyle name="20% - Акцент2 9" xfId="57"/>
    <cellStyle name="20% - Акцент2 9 2" xfId="58"/>
    <cellStyle name="20% - Акцент3 10" xfId="59"/>
    <cellStyle name="20% - Акцент3 10 2" xfId="60"/>
    <cellStyle name="20% - Акцент3 11" xfId="61"/>
    <cellStyle name="20% - Акцент3 12" xfId="62"/>
    <cellStyle name="20% - Акцент3 2" xfId="63"/>
    <cellStyle name="20% — акцент3 2" xfId="64"/>
    <cellStyle name="20% - Акцент3 2 2" xfId="65"/>
    <cellStyle name="20% - Акцент3 2 2 2" xfId="66"/>
    <cellStyle name="20% - Акцент3 2 3" xfId="67"/>
    <cellStyle name="20% - Акцент3 2 3 2" xfId="68"/>
    <cellStyle name="20% - Акцент3 2 4" xfId="69"/>
    <cellStyle name="20% - Акцент3 2 5" xfId="70"/>
    <cellStyle name="20% - Акцент3 2 6" xfId="71"/>
    <cellStyle name="20% - Акцент3 2_29-30 мая" xfId="72"/>
    <cellStyle name="20% - Акцент3 3" xfId="73"/>
    <cellStyle name="20% - Акцент3 3 2" xfId="74"/>
    <cellStyle name="20% - Акцент3 3 3" xfId="75"/>
    <cellStyle name="20% - Акцент3 4" xfId="76"/>
    <cellStyle name="20% - Акцент3 4 2" xfId="77"/>
    <cellStyle name="20% - Акцент3 5" xfId="78"/>
    <cellStyle name="20% - Акцент3 5 2" xfId="79"/>
    <cellStyle name="20% - Акцент3 6" xfId="80"/>
    <cellStyle name="20% - Акцент3 6 2" xfId="81"/>
    <cellStyle name="20% - Акцент3 7" xfId="82"/>
    <cellStyle name="20% - Акцент3 7 2" xfId="83"/>
    <cellStyle name="20% - Акцент3 8" xfId="84"/>
    <cellStyle name="20% - Акцент3 8 2" xfId="85"/>
    <cellStyle name="20% - Акцент3 9" xfId="86"/>
    <cellStyle name="20% - Акцент3 9 2" xfId="87"/>
    <cellStyle name="20% - Акцент4 10" xfId="88"/>
    <cellStyle name="20% - Акцент4 10 2" xfId="89"/>
    <cellStyle name="20% - Акцент4 11" xfId="90"/>
    <cellStyle name="20% - Акцент4 12" xfId="91"/>
    <cellStyle name="20% - Акцент4 2" xfId="92"/>
    <cellStyle name="20% — акцент4 2" xfId="93"/>
    <cellStyle name="20% - Акцент4 2 2" xfId="94"/>
    <cellStyle name="20% - Акцент4 2 2 2" xfId="95"/>
    <cellStyle name="20% - Акцент4 2 3" xfId="96"/>
    <cellStyle name="20% - Акцент4 2 3 2" xfId="97"/>
    <cellStyle name="20% - Акцент4 2 4" xfId="98"/>
    <cellStyle name="20% - Акцент4 2 5" xfId="99"/>
    <cellStyle name="20% - Акцент4 2 6" xfId="100"/>
    <cellStyle name="20% - Акцент4 2_29-30 мая" xfId="101"/>
    <cellStyle name="20% - Акцент4 3" xfId="102"/>
    <cellStyle name="20% - Акцент4 3 2" xfId="103"/>
    <cellStyle name="20% - Акцент4 3 3" xfId="104"/>
    <cellStyle name="20% - Акцент4 4" xfId="105"/>
    <cellStyle name="20% - Акцент4 4 2" xfId="106"/>
    <cellStyle name="20% - Акцент4 5" xfId="107"/>
    <cellStyle name="20% - Акцент4 5 2" xfId="108"/>
    <cellStyle name="20% - Акцент4 6" xfId="109"/>
    <cellStyle name="20% - Акцент4 6 2" xfId="110"/>
    <cellStyle name="20% - Акцент4 7" xfId="111"/>
    <cellStyle name="20% - Акцент4 7 2" xfId="112"/>
    <cellStyle name="20% - Акцент4 8" xfId="113"/>
    <cellStyle name="20% - Акцент4 8 2" xfId="114"/>
    <cellStyle name="20% - Акцент4 9" xfId="115"/>
    <cellStyle name="20% - Акцент4 9 2" xfId="116"/>
    <cellStyle name="20% - Акцент5 10" xfId="117"/>
    <cellStyle name="20% - Акцент5 10 2" xfId="118"/>
    <cellStyle name="20% - Акцент5 11" xfId="119"/>
    <cellStyle name="20% - Акцент5 12" xfId="120"/>
    <cellStyle name="20% - Акцент5 2" xfId="121"/>
    <cellStyle name="20% — акцент5 2" xfId="122"/>
    <cellStyle name="20% - Акцент5 2 2" xfId="123"/>
    <cellStyle name="20% - Акцент5 2 2 2" xfId="124"/>
    <cellStyle name="20% - Акцент5 2 3" xfId="125"/>
    <cellStyle name="20% - Акцент5 2 3 2" xfId="126"/>
    <cellStyle name="20% - Акцент5 2 4" xfId="127"/>
    <cellStyle name="20% - Акцент5 2 5" xfId="128"/>
    <cellStyle name="20% - Акцент5 2 6" xfId="129"/>
    <cellStyle name="20% - Акцент5 2_29-30 мая" xfId="130"/>
    <cellStyle name="20% - Акцент5 3" xfId="131"/>
    <cellStyle name="20% - Акцент5 3 2" xfId="132"/>
    <cellStyle name="20% - Акцент5 3 3" xfId="133"/>
    <cellStyle name="20% - Акцент5 4" xfId="134"/>
    <cellStyle name="20% - Акцент5 4 2" xfId="135"/>
    <cellStyle name="20% - Акцент5 5" xfId="136"/>
    <cellStyle name="20% - Акцент5 5 2" xfId="137"/>
    <cellStyle name="20% - Акцент5 6" xfId="138"/>
    <cellStyle name="20% - Акцент5 6 2" xfId="139"/>
    <cellStyle name="20% - Акцент5 7" xfId="140"/>
    <cellStyle name="20% - Акцент5 7 2" xfId="141"/>
    <cellStyle name="20% - Акцент5 8" xfId="142"/>
    <cellStyle name="20% - Акцент5 8 2" xfId="143"/>
    <cellStyle name="20% - Акцент5 9" xfId="144"/>
    <cellStyle name="20% - Акцент5 9 2" xfId="145"/>
    <cellStyle name="20% - Акцент6 10" xfId="146"/>
    <cellStyle name="20% - Акцент6 10 2" xfId="147"/>
    <cellStyle name="20% - Акцент6 11" xfId="148"/>
    <cellStyle name="20% - Акцент6 12" xfId="149"/>
    <cellStyle name="20% - Акцент6 2" xfId="150"/>
    <cellStyle name="20% — акцент6 2" xfId="151"/>
    <cellStyle name="20% - Акцент6 2 2" xfId="152"/>
    <cellStyle name="20% - Акцент6 2 2 2" xfId="153"/>
    <cellStyle name="20% - Акцент6 2 3" xfId="154"/>
    <cellStyle name="20% - Акцент6 2 3 2" xfId="155"/>
    <cellStyle name="20% - Акцент6 2 4" xfId="156"/>
    <cellStyle name="20% - Акцент6 2 5" xfId="157"/>
    <cellStyle name="20% - Акцент6 2 6" xfId="158"/>
    <cellStyle name="20% - Акцент6 2_29-30 мая" xfId="159"/>
    <cellStyle name="20% - Акцент6 3" xfId="160"/>
    <cellStyle name="20% - Акцент6 3 2" xfId="161"/>
    <cellStyle name="20% - Акцент6 3 3" xfId="162"/>
    <cellStyle name="20% - Акцент6 4" xfId="163"/>
    <cellStyle name="20% - Акцент6 4 2" xfId="164"/>
    <cellStyle name="20% - Акцент6 5" xfId="165"/>
    <cellStyle name="20% - Акцент6 5 2" xfId="166"/>
    <cellStyle name="20% - Акцент6 6" xfId="167"/>
    <cellStyle name="20% - Акцент6 6 2" xfId="168"/>
    <cellStyle name="20% - Акцент6 7" xfId="169"/>
    <cellStyle name="20% - Акцент6 7 2" xfId="170"/>
    <cellStyle name="20% - Акцент6 8" xfId="171"/>
    <cellStyle name="20% - Акцент6 8 2" xfId="172"/>
    <cellStyle name="20% - Акцент6 9" xfId="173"/>
    <cellStyle name="20% - Акцент6 9 2" xfId="174"/>
    <cellStyle name="40% - Акцент1 10" xfId="175"/>
    <cellStyle name="40% - Акцент1 10 2" xfId="176"/>
    <cellStyle name="40% - Акцент1 11" xfId="177"/>
    <cellStyle name="40% - Акцент1 12" xfId="178"/>
    <cellStyle name="40% - Акцент1 2" xfId="179"/>
    <cellStyle name="40% — акцент1 2" xfId="180"/>
    <cellStyle name="40% - Акцент1 2 2" xfId="181"/>
    <cellStyle name="40% - Акцент1 2 2 2" xfId="182"/>
    <cellStyle name="40% - Акцент1 2 3" xfId="183"/>
    <cellStyle name="40% - Акцент1 2 3 2" xfId="184"/>
    <cellStyle name="40% - Акцент1 2 4" xfId="185"/>
    <cellStyle name="40% - Акцент1 2 5" xfId="186"/>
    <cellStyle name="40% - Акцент1 2 6" xfId="187"/>
    <cellStyle name="40% - Акцент1 2_29-30 мая" xfId="188"/>
    <cellStyle name="40% - Акцент1 3" xfId="189"/>
    <cellStyle name="40% - Акцент1 3 2" xfId="190"/>
    <cellStyle name="40% - Акцент1 3 3" xfId="191"/>
    <cellStyle name="40% - Акцент1 4" xfId="192"/>
    <cellStyle name="40% - Акцент1 4 2" xfId="193"/>
    <cellStyle name="40% - Акцент1 5" xfId="194"/>
    <cellStyle name="40% - Акцент1 5 2" xfId="195"/>
    <cellStyle name="40% - Акцент1 6" xfId="196"/>
    <cellStyle name="40% - Акцент1 6 2" xfId="197"/>
    <cellStyle name="40% - Акцент1 7" xfId="198"/>
    <cellStyle name="40% - Акцент1 7 2" xfId="199"/>
    <cellStyle name="40% - Акцент1 8" xfId="200"/>
    <cellStyle name="40% - Акцент1 8 2" xfId="201"/>
    <cellStyle name="40% - Акцент1 9" xfId="202"/>
    <cellStyle name="40% - Акцент1 9 2" xfId="203"/>
    <cellStyle name="40% - Акцент2 10" xfId="204"/>
    <cellStyle name="40% - Акцент2 10 2" xfId="205"/>
    <cellStyle name="40% - Акцент2 11" xfId="206"/>
    <cellStyle name="40% - Акцент2 12" xfId="207"/>
    <cellStyle name="40% - Акцент2 2" xfId="208"/>
    <cellStyle name="40% — акцент2 2" xfId="209"/>
    <cellStyle name="40% - Акцент2 2 2" xfId="210"/>
    <cellStyle name="40% - Акцент2 2 2 2" xfId="211"/>
    <cellStyle name="40% - Акцент2 2 3" xfId="212"/>
    <cellStyle name="40% - Акцент2 2 3 2" xfId="213"/>
    <cellStyle name="40% - Акцент2 2 4" xfId="214"/>
    <cellStyle name="40% - Акцент2 2 5" xfId="215"/>
    <cellStyle name="40% - Акцент2 2 6" xfId="216"/>
    <cellStyle name="40% - Акцент2 2_29-30 мая" xfId="217"/>
    <cellStyle name="40% - Акцент2 3" xfId="218"/>
    <cellStyle name="40% - Акцент2 3 2" xfId="219"/>
    <cellStyle name="40% - Акцент2 3 3" xfId="220"/>
    <cellStyle name="40% - Акцент2 4" xfId="221"/>
    <cellStyle name="40% - Акцент2 4 2" xfId="222"/>
    <cellStyle name="40% - Акцент2 5" xfId="223"/>
    <cellStyle name="40% - Акцент2 5 2" xfId="224"/>
    <cellStyle name="40% - Акцент2 6" xfId="225"/>
    <cellStyle name="40% - Акцент2 6 2" xfId="226"/>
    <cellStyle name="40% - Акцент2 7" xfId="227"/>
    <cellStyle name="40% - Акцент2 7 2" xfId="228"/>
    <cellStyle name="40% - Акцент2 8" xfId="229"/>
    <cellStyle name="40% - Акцент2 8 2" xfId="230"/>
    <cellStyle name="40% - Акцент2 9" xfId="231"/>
    <cellStyle name="40% - Акцент2 9 2" xfId="232"/>
    <cellStyle name="40% - Акцент3 10" xfId="233"/>
    <cellStyle name="40% - Акцент3 10 2" xfId="234"/>
    <cellStyle name="40% - Акцент3 11" xfId="235"/>
    <cellStyle name="40% - Акцент3 12" xfId="236"/>
    <cellStyle name="40% - Акцент3 2" xfId="237"/>
    <cellStyle name="40% — акцент3 2" xfId="238"/>
    <cellStyle name="40% - Акцент3 2 2" xfId="239"/>
    <cellStyle name="40% - Акцент3 2 2 2" xfId="240"/>
    <cellStyle name="40% - Акцент3 2 3" xfId="241"/>
    <cellStyle name="40% - Акцент3 2 3 2" xfId="242"/>
    <cellStyle name="40% - Акцент3 2 4" xfId="243"/>
    <cellStyle name="40% - Акцент3 2 5" xfId="244"/>
    <cellStyle name="40% - Акцент3 2 6" xfId="245"/>
    <cellStyle name="40% - Акцент3 2_29-30 мая" xfId="246"/>
    <cellStyle name="40% - Акцент3 3" xfId="247"/>
    <cellStyle name="40% - Акцент3 3 2" xfId="248"/>
    <cellStyle name="40% - Акцент3 3 3" xfId="249"/>
    <cellStyle name="40% - Акцент3 4" xfId="250"/>
    <cellStyle name="40% - Акцент3 4 2" xfId="251"/>
    <cellStyle name="40% - Акцент3 5" xfId="252"/>
    <cellStyle name="40% - Акцент3 5 2" xfId="253"/>
    <cellStyle name="40% - Акцент3 6" xfId="254"/>
    <cellStyle name="40% - Акцент3 6 2" xfId="255"/>
    <cellStyle name="40% - Акцент3 7" xfId="256"/>
    <cellStyle name="40% - Акцент3 7 2" xfId="257"/>
    <cellStyle name="40% - Акцент3 8" xfId="258"/>
    <cellStyle name="40% - Акцент3 8 2" xfId="259"/>
    <cellStyle name="40% - Акцент3 9" xfId="260"/>
    <cellStyle name="40% - Акцент3 9 2" xfId="261"/>
    <cellStyle name="40% - Акцент4 10" xfId="262"/>
    <cellStyle name="40% - Акцент4 10 2" xfId="263"/>
    <cellStyle name="40% - Акцент4 11" xfId="264"/>
    <cellStyle name="40% - Акцент4 12" xfId="265"/>
    <cellStyle name="40% - Акцент4 2" xfId="266"/>
    <cellStyle name="40% — акцент4 2" xfId="267"/>
    <cellStyle name="40% - Акцент4 2 2" xfId="268"/>
    <cellStyle name="40% - Акцент4 2 2 2" xfId="269"/>
    <cellStyle name="40% - Акцент4 2 3" xfId="270"/>
    <cellStyle name="40% - Акцент4 2 3 2" xfId="271"/>
    <cellStyle name="40% - Акцент4 2 4" xfId="272"/>
    <cellStyle name="40% - Акцент4 2 5" xfId="273"/>
    <cellStyle name="40% - Акцент4 2 6" xfId="274"/>
    <cellStyle name="40% - Акцент4 2_29-30 мая" xfId="275"/>
    <cellStyle name="40% - Акцент4 3" xfId="276"/>
    <cellStyle name="40% - Акцент4 3 2" xfId="277"/>
    <cellStyle name="40% - Акцент4 3 3" xfId="278"/>
    <cellStyle name="40% - Акцент4 4" xfId="279"/>
    <cellStyle name="40% - Акцент4 4 2" xfId="280"/>
    <cellStyle name="40% - Акцент4 5" xfId="281"/>
    <cellStyle name="40% - Акцент4 5 2" xfId="282"/>
    <cellStyle name="40% - Акцент4 6" xfId="283"/>
    <cellStyle name="40% - Акцент4 6 2" xfId="284"/>
    <cellStyle name="40% - Акцент4 7" xfId="285"/>
    <cellStyle name="40% - Акцент4 7 2" xfId="286"/>
    <cellStyle name="40% - Акцент4 8" xfId="287"/>
    <cellStyle name="40% - Акцент4 8 2" xfId="288"/>
    <cellStyle name="40% - Акцент4 9" xfId="289"/>
    <cellStyle name="40% - Акцент4 9 2" xfId="290"/>
    <cellStyle name="40% - Акцент5 10" xfId="291"/>
    <cellStyle name="40% - Акцент5 10 2" xfId="292"/>
    <cellStyle name="40% - Акцент5 11" xfId="293"/>
    <cellStyle name="40% - Акцент5 12" xfId="294"/>
    <cellStyle name="40% - Акцент5 2" xfId="295"/>
    <cellStyle name="40% — акцент5 2" xfId="296"/>
    <cellStyle name="40% - Акцент5 2 2" xfId="297"/>
    <cellStyle name="40% - Акцент5 2 2 2" xfId="298"/>
    <cellStyle name="40% - Акцент5 2 3" xfId="299"/>
    <cellStyle name="40% - Акцент5 2 3 2" xfId="300"/>
    <cellStyle name="40% - Акцент5 2 4" xfId="301"/>
    <cellStyle name="40% - Акцент5 2 5" xfId="302"/>
    <cellStyle name="40% - Акцент5 2 6" xfId="303"/>
    <cellStyle name="40% - Акцент5 2_29-30 мая" xfId="304"/>
    <cellStyle name="40% - Акцент5 3" xfId="305"/>
    <cellStyle name="40% - Акцент5 3 2" xfId="306"/>
    <cellStyle name="40% - Акцент5 3 3" xfId="307"/>
    <cellStyle name="40% - Акцент5 4" xfId="308"/>
    <cellStyle name="40% - Акцент5 4 2" xfId="309"/>
    <cellStyle name="40% - Акцент5 5" xfId="310"/>
    <cellStyle name="40% - Акцент5 5 2" xfId="311"/>
    <cellStyle name="40% - Акцент5 6" xfId="312"/>
    <cellStyle name="40% - Акцент5 6 2" xfId="313"/>
    <cellStyle name="40% - Акцент5 7" xfId="314"/>
    <cellStyle name="40% - Акцент5 7 2" xfId="315"/>
    <cellStyle name="40% - Акцент5 8" xfId="316"/>
    <cellStyle name="40% - Акцент5 8 2" xfId="317"/>
    <cellStyle name="40% - Акцент5 9" xfId="318"/>
    <cellStyle name="40% - Акцент5 9 2" xfId="319"/>
    <cellStyle name="40% - Акцент6 10" xfId="320"/>
    <cellStyle name="40% - Акцент6 10 2" xfId="321"/>
    <cellStyle name="40% - Акцент6 11" xfId="322"/>
    <cellStyle name="40% - Акцент6 12" xfId="323"/>
    <cellStyle name="40% - Акцент6 2" xfId="324"/>
    <cellStyle name="40% — акцент6 2" xfId="325"/>
    <cellStyle name="40% - Акцент6 2 2" xfId="326"/>
    <cellStyle name="40% - Акцент6 2 2 2" xfId="327"/>
    <cellStyle name="40% - Акцент6 2 3" xfId="328"/>
    <cellStyle name="40% - Акцент6 2 3 2" xfId="329"/>
    <cellStyle name="40% - Акцент6 2 4" xfId="330"/>
    <cellStyle name="40% - Акцент6 2 5" xfId="331"/>
    <cellStyle name="40% - Акцент6 2 6" xfId="332"/>
    <cellStyle name="40% - Акцент6 2_29-30 мая" xfId="333"/>
    <cellStyle name="40% - Акцент6 3" xfId="334"/>
    <cellStyle name="40% - Акцент6 3 2" xfId="335"/>
    <cellStyle name="40% - Акцент6 3 3" xfId="336"/>
    <cellStyle name="40% - Акцент6 4" xfId="337"/>
    <cellStyle name="40% - Акцент6 4 2" xfId="338"/>
    <cellStyle name="40% - Акцент6 5" xfId="339"/>
    <cellStyle name="40% - Акцент6 5 2" xfId="340"/>
    <cellStyle name="40% - Акцент6 6" xfId="341"/>
    <cellStyle name="40% - Акцент6 6 2" xfId="342"/>
    <cellStyle name="40% - Акцент6 7" xfId="343"/>
    <cellStyle name="40% - Акцент6 7 2" xfId="344"/>
    <cellStyle name="40% - Акцент6 8" xfId="345"/>
    <cellStyle name="40% - Акцент6 8 2" xfId="346"/>
    <cellStyle name="40% - Акцент6 9" xfId="347"/>
    <cellStyle name="40% - Акцент6 9 2" xfId="348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1 5 2" xfId="497"/>
    <cellStyle name="Акцент1 6" xfId="498"/>
    <cellStyle name="Акцент1 6 2" xfId="499"/>
    <cellStyle name="Акцент1 7" xfId="500"/>
    <cellStyle name="Акцент1 7 2" xfId="501"/>
    <cellStyle name="Акцент1 8" xfId="502"/>
    <cellStyle name="Акцент1 9" xfId="503"/>
    <cellStyle name="Акцент2 2" xfId="504"/>
    <cellStyle name="Акцент2 2 2" xfId="505"/>
    <cellStyle name="Акцент2 3" xfId="506"/>
    <cellStyle name="Акцент2 3 2" xfId="507"/>
    <cellStyle name="Акцент2 4" xfId="508"/>
    <cellStyle name="Акцент2 4 2" xfId="509"/>
    <cellStyle name="Акцент2 5" xfId="510"/>
    <cellStyle name="Акцент2 5 2" xfId="511"/>
    <cellStyle name="Акцент2 6" xfId="512"/>
    <cellStyle name="Акцент2 6 2" xfId="513"/>
    <cellStyle name="Акцент2 7" xfId="514"/>
    <cellStyle name="Акцент2 7 2" xfId="515"/>
    <cellStyle name="Акцент2 8" xfId="516"/>
    <cellStyle name="Акцент2 9" xfId="517"/>
    <cellStyle name="Акцент3 2" xfId="518"/>
    <cellStyle name="Акцент3 2 2" xfId="519"/>
    <cellStyle name="Акцент3 3" xfId="520"/>
    <cellStyle name="Акцент3 3 2" xfId="521"/>
    <cellStyle name="Акцент3 4" xfId="522"/>
    <cellStyle name="Акцент3 4 2" xfId="523"/>
    <cellStyle name="Акцент3 5" xfId="524"/>
    <cellStyle name="Акцент3 5 2" xfId="525"/>
    <cellStyle name="Акцент3 6" xfId="526"/>
    <cellStyle name="Акцент3 6 2" xfId="527"/>
    <cellStyle name="Акцент3 7" xfId="528"/>
    <cellStyle name="Акцент3 7 2" xfId="529"/>
    <cellStyle name="Акцент3 8" xfId="530"/>
    <cellStyle name="Акцент3 9" xfId="531"/>
    <cellStyle name="Акцент4 2" xfId="532"/>
    <cellStyle name="Акцент4 2 2" xfId="533"/>
    <cellStyle name="Акцент4 3" xfId="534"/>
    <cellStyle name="Акцент4 3 2" xfId="535"/>
    <cellStyle name="Акцент4 4" xfId="536"/>
    <cellStyle name="Акцент4 4 2" xfId="537"/>
    <cellStyle name="Акцент4 5" xfId="538"/>
    <cellStyle name="Акцент4 5 2" xfId="539"/>
    <cellStyle name="Акцент4 6" xfId="540"/>
    <cellStyle name="Акцент4 6 2" xfId="541"/>
    <cellStyle name="Акцент4 7" xfId="542"/>
    <cellStyle name="Акцент4 7 2" xfId="543"/>
    <cellStyle name="Акцент4 8" xfId="544"/>
    <cellStyle name="Акцент4 9" xfId="545"/>
    <cellStyle name="Акцент5 2" xfId="546"/>
    <cellStyle name="Акцент5 2 2" xfId="547"/>
    <cellStyle name="Акцент5 3" xfId="548"/>
    <cellStyle name="Акцент5 3 2" xfId="549"/>
    <cellStyle name="Акцент5 4" xfId="550"/>
    <cellStyle name="Акцент5 4 2" xfId="551"/>
    <cellStyle name="Акцент5 5" xfId="552"/>
    <cellStyle name="Акцент5 5 2" xfId="553"/>
    <cellStyle name="Акцент5 6" xfId="554"/>
    <cellStyle name="Акцент5 6 2" xfId="555"/>
    <cellStyle name="Акцент5 7" xfId="556"/>
    <cellStyle name="Акцент5 7 2" xfId="557"/>
    <cellStyle name="Акцент5 8" xfId="558"/>
    <cellStyle name="Акцент5 9" xfId="559"/>
    <cellStyle name="Акцент6 2" xfId="560"/>
    <cellStyle name="Акцент6 2 2" xfId="561"/>
    <cellStyle name="Акцент6 3" xfId="562"/>
    <cellStyle name="Акцент6 3 2" xfId="563"/>
    <cellStyle name="Акцент6 4" xfId="564"/>
    <cellStyle name="Акцент6 4 2" xfId="565"/>
    <cellStyle name="Акцент6 5" xfId="566"/>
    <cellStyle name="Акцент6 5 2" xfId="567"/>
    <cellStyle name="Акцент6 6" xfId="568"/>
    <cellStyle name="Акцент6 6 2" xfId="569"/>
    <cellStyle name="Акцент6 7" xfId="570"/>
    <cellStyle name="Акцент6 7 2" xfId="571"/>
    <cellStyle name="Акцент6 8" xfId="572"/>
    <cellStyle name="Акцент6 9" xfId="573"/>
    <cellStyle name="Ввод  2" xfId="574"/>
    <cellStyle name="Ввод  2 2" xfId="575"/>
    <cellStyle name="Ввод  3" xfId="576"/>
    <cellStyle name="Ввод  3 2" xfId="577"/>
    <cellStyle name="Ввод  4" xfId="578"/>
    <cellStyle name="Ввод  4 2" xfId="579"/>
    <cellStyle name="Ввод  5" xfId="580"/>
    <cellStyle name="Ввод  5 2" xfId="581"/>
    <cellStyle name="Ввод  6" xfId="582"/>
    <cellStyle name="Ввод  6 2" xfId="583"/>
    <cellStyle name="Ввод  7" xfId="584"/>
    <cellStyle name="Ввод  7 2" xfId="585"/>
    <cellStyle name="Ввод  8" xfId="586"/>
    <cellStyle name="Ввод  9" xfId="587"/>
    <cellStyle name="Вывод 2" xfId="588"/>
    <cellStyle name="Вывод 2 2" xfId="589"/>
    <cellStyle name="Вывод 3" xfId="590"/>
    <cellStyle name="Вывод 3 2" xfId="591"/>
    <cellStyle name="Вывод 4" xfId="592"/>
    <cellStyle name="Вывод 4 2" xfId="593"/>
    <cellStyle name="Вывод 5" xfId="594"/>
    <cellStyle name="Вывод 5 2" xfId="595"/>
    <cellStyle name="Вывод 6" xfId="596"/>
    <cellStyle name="Вывод 6 2" xfId="597"/>
    <cellStyle name="Вывод 7" xfId="598"/>
    <cellStyle name="Вывод 7 2" xfId="599"/>
    <cellStyle name="Вывод 8" xfId="600"/>
    <cellStyle name="Вывод 9" xfId="601"/>
    <cellStyle name="Вычисление 2" xfId="602"/>
    <cellStyle name="Вычисление 2 2" xfId="603"/>
    <cellStyle name="Вычисление 3" xfId="604"/>
    <cellStyle name="Вычисление 3 2" xfId="605"/>
    <cellStyle name="Вычисление 4" xfId="606"/>
    <cellStyle name="Вычисление 4 2" xfId="607"/>
    <cellStyle name="Вычисление 5" xfId="608"/>
    <cellStyle name="Вычисление 5 2" xfId="609"/>
    <cellStyle name="Вычисление 6" xfId="610"/>
    <cellStyle name="Вычисление 6 2" xfId="611"/>
    <cellStyle name="Вычисление 7" xfId="612"/>
    <cellStyle name="Вычисление 7 2" xfId="613"/>
    <cellStyle name="Вычисление 8" xfId="614"/>
    <cellStyle name="Вычисление 9" xfId="615"/>
    <cellStyle name="Гиперссылка 2" xfId="616"/>
    <cellStyle name="Денежный 10" xfId="617"/>
    <cellStyle name="Денежный 10 10" xfId="618"/>
    <cellStyle name="Денежный 10 10 2" xfId="619"/>
    <cellStyle name="Денежный 10 2" xfId="620"/>
    <cellStyle name="Денежный 10 2 2" xfId="621"/>
    <cellStyle name="Денежный 10 2 2 2" xfId="622"/>
    <cellStyle name="Денежный 10 2 2 2 10" xfId="623"/>
    <cellStyle name="Денежный 10 2 2 2 11" xfId="624"/>
    <cellStyle name="Денежный 10 2 2 2 12" xfId="625"/>
    <cellStyle name="Денежный 10 2 2 2 13" xfId="626"/>
    <cellStyle name="Денежный 10 2 2 2 2" xfId="627"/>
    <cellStyle name="Денежный 10 2 2 2 2 10" xfId="628"/>
    <cellStyle name="Денежный 10 2 2 2 2 11" xfId="629"/>
    <cellStyle name="Денежный 10 2 2 2 2 12" xfId="630"/>
    <cellStyle name="Денежный 10 2 2 2 2 2" xfId="631"/>
    <cellStyle name="Денежный 10 2 2 2 2 2 10" xfId="632"/>
    <cellStyle name="Денежный 10 2 2 2 2 2 2" xfId="633"/>
    <cellStyle name="Денежный 10 2 2 2 2 2 2 2" xfId="634"/>
    <cellStyle name="Денежный 10 2 2 2 2 2 2 2 2" xfId="635"/>
    <cellStyle name="Денежный 10 2 2 2 2 2 2 2 3" xfId="636"/>
    <cellStyle name="Денежный 10 2 2 2 2 2 2 2 4" xfId="637"/>
    <cellStyle name="Денежный 10 2 2 2 2 2 2 2 5" xfId="638"/>
    <cellStyle name="Денежный 10 2 2 2 2 2 2 2 6" xfId="639"/>
    <cellStyle name="Денежный 10 2 2 2 2 2 2 2 7" xfId="640"/>
    <cellStyle name="Денежный 10 2 2 2 2 2 2 2 8" xfId="641"/>
    <cellStyle name="Денежный 10 2 2 2 2 2 2 3" xfId="642"/>
    <cellStyle name="Денежный 10 2 2 2 2 2 2 4" xfId="643"/>
    <cellStyle name="Денежный 10 2 2 2 2 2 2 5" xfId="644"/>
    <cellStyle name="Денежный 10 2 2 2 2 2 2 6" xfId="645"/>
    <cellStyle name="Денежный 10 2 2 2 2 2 2 7" xfId="646"/>
    <cellStyle name="Денежный 10 2 2 2 2 2 2 8" xfId="647"/>
    <cellStyle name="Денежный 10 2 2 2 2 2 3" xfId="648"/>
    <cellStyle name="Денежный 10 2 2 2 2 2 4" xfId="649"/>
    <cellStyle name="Денежный 10 2 2 2 2 2 5" xfId="650"/>
    <cellStyle name="Денежный 10 2 2 2 2 2 6" xfId="651"/>
    <cellStyle name="Денежный 10 2 2 2 2 2 7" xfId="652"/>
    <cellStyle name="Денежный 10 2 2 2 2 2 8" xfId="653"/>
    <cellStyle name="Денежный 10 2 2 2 2 2 9" xfId="654"/>
    <cellStyle name="Денежный 10 2 2 2 2 3" xfId="655"/>
    <cellStyle name="Денежный 10 2 2 2 2 4" xfId="656"/>
    <cellStyle name="Денежный 10 2 2 2 2 5" xfId="657"/>
    <cellStyle name="Денежный 10 2 2 2 2 5 2" xfId="658"/>
    <cellStyle name="Денежный 10 2 2 2 2 5 2 2" xfId="659"/>
    <cellStyle name="Денежный 10 2 2 2 2 5 2 3" xfId="660"/>
    <cellStyle name="Денежный 10 2 2 2 2 5 2 4" xfId="661"/>
    <cellStyle name="Денежный 10 2 2 2 2 5 2 5" xfId="662"/>
    <cellStyle name="Денежный 10 2 2 2 2 5 2 6" xfId="663"/>
    <cellStyle name="Денежный 10 2 2 2 2 5 2 7" xfId="664"/>
    <cellStyle name="Денежный 10 2 2 2 2 5 2 8" xfId="665"/>
    <cellStyle name="Денежный 10 2 2 2 2 5 3" xfId="666"/>
    <cellStyle name="Денежный 10 2 2 2 2 5 4" xfId="667"/>
    <cellStyle name="Денежный 10 2 2 2 2 5 5" xfId="668"/>
    <cellStyle name="Денежный 10 2 2 2 2 5 6" xfId="669"/>
    <cellStyle name="Денежный 10 2 2 2 2 5 7" xfId="670"/>
    <cellStyle name="Денежный 10 2 2 2 2 5 8" xfId="671"/>
    <cellStyle name="Денежный 10 2 2 2 2 6" xfId="672"/>
    <cellStyle name="Денежный 10 2 2 2 2 7" xfId="673"/>
    <cellStyle name="Денежный 10 2 2 2 2 8" xfId="674"/>
    <cellStyle name="Денежный 10 2 2 2 2 9" xfId="675"/>
    <cellStyle name="Денежный 10 2 2 2 3" xfId="676"/>
    <cellStyle name="Денежный 10 2 2 2 3 10" xfId="677"/>
    <cellStyle name="Денежный 10 2 2 2 3 2" xfId="678"/>
    <cellStyle name="Денежный 10 2 2 2 3 2 2" xfId="679"/>
    <cellStyle name="Денежный 10 2 2 2 3 2 2 2" xfId="680"/>
    <cellStyle name="Денежный 10 2 2 2 3 2 2 3" xfId="681"/>
    <cellStyle name="Денежный 10 2 2 2 3 2 2 4" xfId="682"/>
    <cellStyle name="Денежный 10 2 2 2 3 2 2 5" xfId="683"/>
    <cellStyle name="Денежный 10 2 2 2 3 2 2 6" xfId="684"/>
    <cellStyle name="Денежный 10 2 2 2 3 2 2 7" xfId="685"/>
    <cellStyle name="Денежный 10 2 2 2 3 2 2 8" xfId="686"/>
    <cellStyle name="Денежный 10 2 2 2 3 2 3" xfId="687"/>
    <cellStyle name="Денежный 10 2 2 2 3 2 4" xfId="688"/>
    <cellStyle name="Денежный 10 2 2 2 3 2 5" xfId="689"/>
    <cellStyle name="Денежный 10 2 2 2 3 2 6" xfId="690"/>
    <cellStyle name="Денежный 10 2 2 2 3 2 7" xfId="691"/>
    <cellStyle name="Денежный 10 2 2 2 3 2 8" xfId="692"/>
    <cellStyle name="Денежный 10 2 2 2 3 3" xfId="693"/>
    <cellStyle name="Денежный 10 2 2 2 3 4" xfId="694"/>
    <cellStyle name="Денежный 10 2 2 2 3 5" xfId="695"/>
    <cellStyle name="Денежный 10 2 2 2 3 6" xfId="696"/>
    <cellStyle name="Денежный 10 2 2 2 3 7" xfId="697"/>
    <cellStyle name="Денежный 10 2 2 2 3 8" xfId="698"/>
    <cellStyle name="Денежный 10 2 2 2 3 9" xfId="699"/>
    <cellStyle name="Денежный 10 2 2 2 4" xfId="700"/>
    <cellStyle name="Денежный 10 2 2 2 5" xfId="701"/>
    <cellStyle name="Денежный 10 2 2 2 5 2" xfId="702"/>
    <cellStyle name="Денежный 10 2 2 2 5 2 2" xfId="703"/>
    <cellStyle name="Денежный 10 2 2 2 5 2 3" xfId="704"/>
    <cellStyle name="Денежный 10 2 2 2 5 2 4" xfId="705"/>
    <cellStyle name="Денежный 10 2 2 2 5 2 5" xfId="706"/>
    <cellStyle name="Денежный 10 2 2 2 5 2 6" xfId="707"/>
    <cellStyle name="Денежный 10 2 2 2 5 2 7" xfId="708"/>
    <cellStyle name="Денежный 10 2 2 2 5 2 8" xfId="709"/>
    <cellStyle name="Денежный 10 2 2 2 5 3" xfId="710"/>
    <cellStyle name="Денежный 10 2 2 2 5 4" xfId="711"/>
    <cellStyle name="Денежный 10 2 2 2 5 5" xfId="712"/>
    <cellStyle name="Денежный 10 2 2 2 5 6" xfId="713"/>
    <cellStyle name="Денежный 10 2 2 2 5 7" xfId="714"/>
    <cellStyle name="Денежный 10 2 2 2 5 8" xfId="715"/>
    <cellStyle name="Денежный 10 2 2 2 6" xfId="716"/>
    <cellStyle name="Денежный 10 2 2 2 7" xfId="717"/>
    <cellStyle name="Денежный 10 2 2 2 8" xfId="718"/>
    <cellStyle name="Денежный 10 2 2 2 9" xfId="719"/>
    <cellStyle name="Денежный 10 2 2 3" xfId="720"/>
    <cellStyle name="Денежный 10 2 2 4" xfId="721"/>
    <cellStyle name="Денежный 10 2 2 5" xfId="722"/>
    <cellStyle name="Денежный 10 2 3" xfId="723"/>
    <cellStyle name="Денежный 10 2 3 2" xfId="724"/>
    <cellStyle name="Денежный 10 2 3 2 2" xfId="725"/>
    <cellStyle name="Денежный 10 2 3 2 2 2" xfId="726"/>
    <cellStyle name="Денежный 10 2 3 2 2 2 2" xfId="727"/>
    <cellStyle name="Денежный 10 2 3 2 2 2 3" xfId="728"/>
    <cellStyle name="Денежный 10 2 3 2 2 2 4" xfId="729"/>
    <cellStyle name="Денежный 10 2 3 2 2 2 5" xfId="730"/>
    <cellStyle name="Денежный 10 2 3 2 2 3" xfId="731"/>
    <cellStyle name="Денежный 10 2 3 2 2 4" xfId="732"/>
    <cellStyle name="Денежный 10 2 3 2 2 5" xfId="733"/>
    <cellStyle name="Денежный 10 2 3 2 2 6" xfId="734"/>
    <cellStyle name="Денежный 10 2 3 2 2 7" xfId="735"/>
    <cellStyle name="Денежный 10 2 3 2 3" xfId="736"/>
    <cellStyle name="Денежный 10 2 3 2 4" xfId="737"/>
    <cellStyle name="Денежный 10 2 3 2 5" xfId="738"/>
    <cellStyle name="Денежный 10 2 3 2 6" xfId="739"/>
    <cellStyle name="Денежный 10 2 3 2 7" xfId="740"/>
    <cellStyle name="Денежный 10 2 3 2 8" xfId="741"/>
    <cellStyle name="Денежный 10 2 3 3" xfId="742"/>
    <cellStyle name="Денежный 10 2 3 3 2" xfId="743"/>
    <cellStyle name="Денежный 10 2 3 3 2 2" xfId="744"/>
    <cellStyle name="Денежный 10 2 3 3 2 2 10" xfId="745"/>
    <cellStyle name="Денежный 10 2 3 3 2 2 11" xfId="746"/>
    <cellStyle name="Денежный 10 2 3 3 2 2 12" xfId="747"/>
    <cellStyle name="Денежный 10 2 3 3 2 2 13" xfId="748"/>
    <cellStyle name="Денежный 10 2 3 3 2 2 14" xfId="749"/>
    <cellStyle name="Денежный 10 2 3 3 2 2 2" xfId="750"/>
    <cellStyle name="Денежный 10 2 3 3 2 2 3" xfId="751"/>
    <cellStyle name="Денежный 10 2 3 3 2 2 3 10" xfId="752"/>
    <cellStyle name="Денежный 10 2 3 3 2 2 3 2" xfId="753"/>
    <cellStyle name="Денежный 10 2 3 3 2 2 3 2 2" xfId="754"/>
    <cellStyle name="Денежный 10 2 3 3 2 2 3 2 2 2" xfId="755"/>
    <cellStyle name="Денежный 10 2 3 3 2 2 3 2 2 3" xfId="756"/>
    <cellStyle name="Денежный 10 2 3 3 2 2 3 2 2 4" xfId="757"/>
    <cellStyle name="Денежный 10 2 3 3 2 2 3 2 2 5" xfId="758"/>
    <cellStyle name="Денежный 10 2 3 3 2 2 3 2 2 6" xfId="759"/>
    <cellStyle name="Денежный 10 2 3 3 2 2 3 2 2 7" xfId="760"/>
    <cellStyle name="Денежный 10 2 3 3 2 2 3 2 2 8" xfId="761"/>
    <cellStyle name="Денежный 10 2 3 3 2 2 3 2 3" xfId="762"/>
    <cellStyle name="Денежный 10 2 3 3 2 2 3 2 4" xfId="763"/>
    <cellStyle name="Денежный 10 2 3 3 2 2 3 2 5" xfId="764"/>
    <cellStyle name="Денежный 10 2 3 3 2 2 3 2 6" xfId="765"/>
    <cellStyle name="Денежный 10 2 3 3 2 2 3 2 7" xfId="766"/>
    <cellStyle name="Денежный 10 2 3 3 2 2 3 2 8" xfId="767"/>
    <cellStyle name="Денежный 10 2 3 3 2 2 3 3" xfId="768"/>
    <cellStyle name="Денежный 10 2 3 3 2 2 3 4" xfId="769"/>
    <cellStyle name="Денежный 10 2 3 3 2 2 3 5" xfId="770"/>
    <cellStyle name="Денежный 10 2 3 3 2 2 3 6" xfId="771"/>
    <cellStyle name="Денежный 10 2 3 3 2 2 3 7" xfId="772"/>
    <cellStyle name="Денежный 10 2 3 3 2 2 3 8" xfId="773"/>
    <cellStyle name="Денежный 10 2 3 3 2 2 3 9" xfId="774"/>
    <cellStyle name="Денежный 10 2 3 3 2 2 4" xfId="775"/>
    <cellStyle name="Денежный 10 2 3 3 2 2 5" xfId="776"/>
    <cellStyle name="Денежный 10 2 3 3 2 2 6" xfId="777"/>
    <cellStyle name="Денежный 10 2 3 3 2 2 6 2" xfId="778"/>
    <cellStyle name="Денежный 10 2 3 3 2 2 6 2 2" xfId="779"/>
    <cellStyle name="Денежный 10 2 3 3 2 2 6 2 3" xfId="780"/>
    <cellStyle name="Денежный 10 2 3 3 2 2 6 2 4" xfId="781"/>
    <cellStyle name="Денежный 10 2 3 3 2 2 6 2 5" xfId="782"/>
    <cellStyle name="Денежный 10 2 3 3 2 2 6 2 6" xfId="783"/>
    <cellStyle name="Денежный 10 2 3 3 2 2 6 2 7" xfId="784"/>
    <cellStyle name="Денежный 10 2 3 3 2 2 6 2 8" xfId="785"/>
    <cellStyle name="Денежный 10 2 3 3 2 2 6 3" xfId="786"/>
    <cellStyle name="Денежный 10 2 3 3 2 2 6 4" xfId="787"/>
    <cellStyle name="Денежный 10 2 3 3 2 2 6 5" xfId="788"/>
    <cellStyle name="Денежный 10 2 3 3 2 2 6 6" xfId="789"/>
    <cellStyle name="Денежный 10 2 3 3 2 2 6 7" xfId="790"/>
    <cellStyle name="Денежный 10 2 3 3 2 2 6 8" xfId="791"/>
    <cellStyle name="Денежный 10 2 3 3 2 2 7" xfId="792"/>
    <cellStyle name="Денежный 10 2 3 3 2 2 8" xfId="793"/>
    <cellStyle name="Денежный 10 2 3 3 2 2 9" xfId="794"/>
    <cellStyle name="Денежный 10 2 3 3 2 3" xfId="795"/>
    <cellStyle name="Денежный 10 2 3 3 2 4" xfId="796"/>
    <cellStyle name="Денежный 10 2 3 3 2 5" xfId="797"/>
    <cellStyle name="Денежный 10 2 3 3 2 6" xfId="798"/>
    <cellStyle name="Денежный 10 2 3 3 2 7" xfId="799"/>
    <cellStyle name="Денежный 10 2 3 3 3" xfId="800"/>
    <cellStyle name="Денежный 10 2 3 3 4" xfId="801"/>
    <cellStyle name="Денежный 10 2 3 3 5" xfId="802"/>
    <cellStyle name="Денежный 10 2 3 3 6" xfId="803"/>
    <cellStyle name="Денежный 10 2 3 3 7" xfId="804"/>
    <cellStyle name="Денежный 10 2 3 3 8" xfId="805"/>
    <cellStyle name="Денежный 10 2 3 4" xfId="806"/>
    <cellStyle name="Денежный 10 2 3 5" xfId="807"/>
    <cellStyle name="Денежный 10 2 3 5 2" xfId="808"/>
    <cellStyle name="Денежный 10 2 3 6" xfId="809"/>
    <cellStyle name="Денежный 10 2 3 7" xfId="810"/>
    <cellStyle name="Денежный 10 2 3 8" xfId="811"/>
    <cellStyle name="Денежный 10 2 3 9" xfId="812"/>
    <cellStyle name="Денежный 10 2 4" xfId="813"/>
    <cellStyle name="Денежный 10 2 4 2" xfId="814"/>
    <cellStyle name="Денежный 10 2 4 2 2" xfId="815"/>
    <cellStyle name="Денежный 10 2 4 2 2 2" xfId="816"/>
    <cellStyle name="Денежный 10 2 4 2 2 3" xfId="817"/>
    <cellStyle name="Денежный 10 2 4 2 2 4" xfId="818"/>
    <cellStyle name="Денежный 10 2 4 2 3" xfId="819"/>
    <cellStyle name="Денежный 10 2 4 2 4" xfId="820"/>
    <cellStyle name="Денежный 10 2 4 2 5" xfId="821"/>
    <cellStyle name="Денежный 10 2 4 2 6" xfId="822"/>
    <cellStyle name="Денежный 10 2 4 2 7" xfId="823"/>
    <cellStyle name="Денежный 10 2 4 3" xfId="824"/>
    <cellStyle name="Денежный 10 2 4 3 2" xfId="825"/>
    <cellStyle name="Денежный 10 2 4 3 2 2" xfId="826"/>
    <cellStyle name="Денежный 10 2 4 3 2 3" xfId="827"/>
    <cellStyle name="Денежный 10 2 4 3 2 4" xfId="828"/>
    <cellStyle name="Денежный 10 2 4 3 3" xfId="829"/>
    <cellStyle name="Денежный 10 2 4 3 4" xfId="830"/>
    <cellStyle name="Денежный 10 2 4 3 5" xfId="831"/>
    <cellStyle name="Денежный 10 2 4 3 6" xfId="832"/>
    <cellStyle name="Денежный 10 2 4 3 7" xfId="833"/>
    <cellStyle name="Денежный 10 2 4 4" xfId="834"/>
    <cellStyle name="Денежный 10 2 4 4 2" xfId="835"/>
    <cellStyle name="Денежный 10 2 4 4 2 2" xfId="836"/>
    <cellStyle name="Денежный 10 2 4 4 2 3" xfId="837"/>
    <cellStyle name="Денежный 10 2 4 4 2 4" xfId="838"/>
    <cellStyle name="Денежный 10 2 4 4 3" xfId="839"/>
    <cellStyle name="Денежный 10 2 4 4 4" xfId="840"/>
    <cellStyle name="Денежный 10 2 4 4 5" xfId="841"/>
    <cellStyle name="Денежный 10 2 4 4 6" xfId="842"/>
    <cellStyle name="Денежный 10 2 4 4 7" xfId="843"/>
    <cellStyle name="Денежный 10 2 4 5" xfId="844"/>
    <cellStyle name="Денежный 10 2 4 5 2" xfId="845"/>
    <cellStyle name="Денежный 10 2 4 5 3" xfId="846"/>
    <cellStyle name="Денежный 10 2 5" xfId="847"/>
    <cellStyle name="Денежный 10 2 5 2" xfId="848"/>
    <cellStyle name="Денежный 10 2 5 2 2" xfId="849"/>
    <cellStyle name="Денежный 10 2 5 3" xfId="850"/>
    <cellStyle name="Денежный 10 2 5 4" xfId="851"/>
    <cellStyle name="Денежный 10 2 5 5" xfId="852"/>
    <cellStyle name="Денежный 10 2 5 6" xfId="853"/>
    <cellStyle name="Денежный 10 2 5 7" xfId="854"/>
    <cellStyle name="Денежный 10 2 6" xfId="855"/>
    <cellStyle name="Денежный 10 2 6 2" xfId="856"/>
    <cellStyle name="Денежный 10 2 6 2 2" xfId="857"/>
    <cellStyle name="Денежный 10 2 6 2 3" xfId="858"/>
    <cellStyle name="Денежный 10 2 6 2 4" xfId="859"/>
    <cellStyle name="Денежный 10 2 6 3" xfId="860"/>
    <cellStyle name="Денежный 10 2 6 4" xfId="861"/>
    <cellStyle name="Денежный 10 2 6 5" xfId="862"/>
    <cellStyle name="Денежный 10 2 6 6" xfId="863"/>
    <cellStyle name="Денежный 10 2 6 7" xfId="864"/>
    <cellStyle name="Денежный 10 2 7" xfId="865"/>
    <cellStyle name="Денежный 10 2 7 2" xfId="866"/>
    <cellStyle name="Денежный 10 2 7 3" xfId="867"/>
    <cellStyle name="Денежный 10 2 7 4" xfId="868"/>
    <cellStyle name="Денежный 10 2 7 5" xfId="869"/>
    <cellStyle name="Денежный 10 2 7 6" xfId="870"/>
    <cellStyle name="Денежный 10 2 7 7" xfId="871"/>
    <cellStyle name="Денежный 10 2 8" xfId="872"/>
    <cellStyle name="Денежный 10 3" xfId="873"/>
    <cellStyle name="Денежный 10 3 2" xfId="874"/>
    <cellStyle name="Денежный 10 3 2 2" xfId="875"/>
    <cellStyle name="Денежный 10 3 2 3" xfId="876"/>
    <cellStyle name="Денежный 10 3 2 4" xfId="877"/>
    <cellStyle name="Денежный 10 3 2 5" xfId="878"/>
    <cellStyle name="Денежный 10 3 2 6" xfId="879"/>
    <cellStyle name="Денежный 10 3 3" xfId="880"/>
    <cellStyle name="Денежный 10 3 3 2" xfId="881"/>
    <cellStyle name="Денежный 10 3 3 2 2" xfId="882"/>
    <cellStyle name="Денежный 10 3 3 2 3" xfId="883"/>
    <cellStyle name="Денежный 10 3 3 2 4" xfId="884"/>
    <cellStyle name="Денежный 10 3 3 3" xfId="885"/>
    <cellStyle name="Денежный 10 3 3 4" xfId="886"/>
    <cellStyle name="Денежный 10 3 3 5" xfId="887"/>
    <cellStyle name="Денежный 10 3 3 6" xfId="888"/>
    <cellStyle name="Денежный 10 3 3 7" xfId="889"/>
    <cellStyle name="Денежный 10 3 4" xfId="890"/>
    <cellStyle name="Денежный 10 3 4 2" xfId="891"/>
    <cellStyle name="Денежный 10 3 4 3" xfId="892"/>
    <cellStyle name="Денежный 10 3 4 4" xfId="893"/>
    <cellStyle name="Денежный 10 3 5" xfId="894"/>
    <cellStyle name="Денежный 10 3 6" xfId="895"/>
    <cellStyle name="Денежный 10 3 7" xfId="896"/>
    <cellStyle name="Денежный 10 3 8" xfId="897"/>
    <cellStyle name="Денежный 10 3 9" xfId="898"/>
    <cellStyle name="Денежный 10 4" xfId="899"/>
    <cellStyle name="Денежный 10 4 2" xfId="900"/>
    <cellStyle name="Денежный 10 4 3" xfId="901"/>
    <cellStyle name="Денежный 10 4 3 2" xfId="902"/>
    <cellStyle name="Денежный 10 4 3 2 2" xfId="903"/>
    <cellStyle name="Денежный 10 4 3 2 3" xfId="904"/>
    <cellStyle name="Денежный 10 4 3 2 4" xfId="905"/>
    <cellStyle name="Денежный 10 4 3 3" xfId="906"/>
    <cellStyle name="Денежный 10 4 3 4" xfId="907"/>
    <cellStyle name="Денежный 10 4 3 5" xfId="908"/>
    <cellStyle name="Денежный 10 4 3 6" xfId="909"/>
    <cellStyle name="Денежный 10 4 3 7" xfId="910"/>
    <cellStyle name="Денежный 10 5" xfId="911"/>
    <cellStyle name="Денежный 10 5 2" xfId="912"/>
    <cellStyle name="Денежный 10 5 3" xfId="913"/>
    <cellStyle name="Денежный 10 6" xfId="914"/>
    <cellStyle name="Денежный 10 7" xfId="915"/>
    <cellStyle name="Денежный 10 8" xfId="916"/>
    <cellStyle name="Денежный 10 9" xfId="917"/>
    <cellStyle name="Денежный 100" xfId="918"/>
    <cellStyle name="Денежный 101" xfId="919"/>
    <cellStyle name="Денежный 11" xfId="920"/>
    <cellStyle name="Денежный 11 10" xfId="921"/>
    <cellStyle name="Денежный 11 10 2" xfId="922"/>
    <cellStyle name="Денежный 11 10 3" xfId="923"/>
    <cellStyle name="Денежный 11 10 4" xfId="924"/>
    <cellStyle name="Денежный 11 10 5" xfId="925"/>
    <cellStyle name="Денежный 11 10 6" xfId="926"/>
    <cellStyle name="Денежный 11 11" xfId="927"/>
    <cellStyle name="Денежный 11 11 2" xfId="928"/>
    <cellStyle name="Денежный 11 11 3" xfId="929"/>
    <cellStyle name="Денежный 11 11 4" xfId="930"/>
    <cellStyle name="Денежный 11 12" xfId="931"/>
    <cellStyle name="Денежный 11 13" xfId="932"/>
    <cellStyle name="Денежный 11 14" xfId="933"/>
    <cellStyle name="Денежный 11 15" xfId="934"/>
    <cellStyle name="Денежный 11 16" xfId="935"/>
    <cellStyle name="Денежный 11 2" xfId="936"/>
    <cellStyle name="Денежный 11 2 2" xfId="937"/>
    <cellStyle name="Денежный 11 2 2 2" xfId="938"/>
    <cellStyle name="Денежный 11 2 2 2 2" xfId="939"/>
    <cellStyle name="Денежный 11 2 2 2 3" xfId="940"/>
    <cellStyle name="Денежный 11 2 2 2 4" xfId="941"/>
    <cellStyle name="Денежный 11 2 2 2 5" xfId="942"/>
    <cellStyle name="Денежный 11 2 2 2 6" xfId="943"/>
    <cellStyle name="Денежный 11 2 2 3" xfId="944"/>
    <cellStyle name="Денежный 11 2 2 4" xfId="945"/>
    <cellStyle name="Денежный 11 2 2 5" xfId="946"/>
    <cellStyle name="Денежный 11 2 2 6" xfId="947"/>
    <cellStyle name="Денежный 11 2 2 7" xfId="948"/>
    <cellStyle name="Денежный 11 2 2 8" xfId="949"/>
    <cellStyle name="Денежный 11 2 3" xfId="950"/>
    <cellStyle name="Денежный 11 2 3 2" xfId="951"/>
    <cellStyle name="Денежный 11 2 3 2 2" xfId="952"/>
    <cellStyle name="Денежный 11 3" xfId="953"/>
    <cellStyle name="Денежный 11 4" xfId="954"/>
    <cellStyle name="Денежный 11 5" xfId="955"/>
    <cellStyle name="Денежный 11 6" xfId="956"/>
    <cellStyle name="Денежный 11 7" xfId="957"/>
    <cellStyle name="Денежный 11 8" xfId="958"/>
    <cellStyle name="Денежный 11 9" xfId="959"/>
    <cellStyle name="Денежный 11 9 10" xfId="960"/>
    <cellStyle name="Денежный 11 9 12" xfId="961"/>
    <cellStyle name="Денежный 11 9 2" xfId="962"/>
    <cellStyle name="Денежный 11 9 3" xfId="963"/>
    <cellStyle name="Денежный 11 9 4" xfId="964"/>
    <cellStyle name="Денежный 11 9 5" xfId="965"/>
    <cellStyle name="Денежный 11 9 6" xfId="966"/>
    <cellStyle name="Денежный 11 9 7" xfId="967"/>
    <cellStyle name="Денежный 11 9 8" xfId="968"/>
    <cellStyle name="Денежный 11 9 9" xfId="969"/>
    <cellStyle name="Денежный 12" xfId="970"/>
    <cellStyle name="Денежный 12 10" xfId="971"/>
    <cellStyle name="Денежный 12 11" xfId="972"/>
    <cellStyle name="Денежный 12 12" xfId="973"/>
    <cellStyle name="Денежный 12 12 10" xfId="974"/>
    <cellStyle name="Денежный 12 12 10 2" xfId="975"/>
    <cellStyle name="Денежный 12 12 10 3" xfId="976"/>
    <cellStyle name="Денежный 12 12 10 3 10" xfId="977"/>
    <cellStyle name="Денежный 12 12 10 3 11" xfId="978"/>
    <cellStyle name="Денежный 12 12 10 3 12" xfId="979"/>
    <cellStyle name="Денежный 12 12 10 3 2" xfId="980"/>
    <cellStyle name="Денежный 12 12 10 3 2 10" xfId="981"/>
    <cellStyle name="Денежный 12 12 10 3 2 11" xfId="982"/>
    <cellStyle name="Денежный 12 12 10 3 2 12" xfId="983"/>
    <cellStyle name="Денежный 12 12 10 3 2 2" xfId="984"/>
    <cellStyle name="Денежный 12 12 10 3 2 2 10" xfId="985"/>
    <cellStyle name="Денежный 12 12 10 3 2 2 2" xfId="986"/>
    <cellStyle name="Денежный 12 12 10 3 2 2 2 2" xfId="987"/>
    <cellStyle name="Денежный 12 12 10 3 2 2 2 2 2" xfId="988"/>
    <cellStyle name="Денежный 12 12 10 3 2 2 2 2 3" xfId="989"/>
    <cellStyle name="Денежный 12 12 10 3 2 2 2 2 4" xfId="990"/>
    <cellStyle name="Денежный 12 12 10 3 2 2 2 2 5" xfId="991"/>
    <cellStyle name="Денежный 12 12 10 3 2 2 2 2 6" xfId="992"/>
    <cellStyle name="Денежный 12 12 10 3 2 2 2 2 7" xfId="993"/>
    <cellStyle name="Денежный 12 12 10 3 2 2 2 2 8" xfId="994"/>
    <cellStyle name="Денежный 12 12 10 3 2 2 2 3" xfId="995"/>
    <cellStyle name="Денежный 12 12 10 3 2 2 2 4" xfId="996"/>
    <cellStyle name="Денежный 12 12 10 3 2 2 2 5" xfId="997"/>
    <cellStyle name="Денежный 12 12 10 3 2 2 2 6" xfId="998"/>
    <cellStyle name="Денежный 12 12 10 3 2 2 2 7" xfId="999"/>
    <cellStyle name="Денежный 12 12 10 3 2 2 2 8" xfId="1000"/>
    <cellStyle name="Денежный 12 12 10 3 2 2 3" xfId="1001"/>
    <cellStyle name="Денежный 12 12 10 3 2 2 4" xfId="1002"/>
    <cellStyle name="Денежный 12 12 10 3 2 2 5" xfId="1003"/>
    <cellStyle name="Денежный 12 12 10 3 2 2 6" xfId="1004"/>
    <cellStyle name="Денежный 12 12 10 3 2 2 7" xfId="1005"/>
    <cellStyle name="Денежный 12 12 10 3 2 2 8" xfId="1006"/>
    <cellStyle name="Денежный 12 12 10 3 2 2 9" xfId="1007"/>
    <cellStyle name="Денежный 12 12 10 3 2 3" xfId="1008"/>
    <cellStyle name="Денежный 12 12 10 3 2 4" xfId="1009"/>
    <cellStyle name="Денежный 12 12 10 3 2 5" xfId="1010"/>
    <cellStyle name="Денежный 12 12 10 3 2 5 2" xfId="1011"/>
    <cellStyle name="Денежный 12 12 10 3 2 5 2 2" xfId="1012"/>
    <cellStyle name="Денежный 12 12 10 3 2 5 2 3" xfId="1013"/>
    <cellStyle name="Денежный 12 12 10 3 2 5 2 4" xfId="1014"/>
    <cellStyle name="Денежный 12 12 10 3 2 5 2 5" xfId="1015"/>
    <cellStyle name="Денежный 12 12 10 3 2 5 2 6" xfId="1016"/>
    <cellStyle name="Денежный 12 12 10 3 2 5 2 7" xfId="1017"/>
    <cellStyle name="Денежный 12 12 10 3 2 5 2 8" xfId="1018"/>
    <cellStyle name="Денежный 12 12 10 3 2 5 3" xfId="1019"/>
    <cellStyle name="Денежный 12 12 10 3 2 5 4" xfId="1020"/>
    <cellStyle name="Денежный 12 12 10 3 2 5 5" xfId="1021"/>
    <cellStyle name="Денежный 12 12 10 3 2 5 6" xfId="1022"/>
    <cellStyle name="Денежный 12 12 10 3 2 5 7" xfId="1023"/>
    <cellStyle name="Денежный 12 12 10 3 2 5 8" xfId="1024"/>
    <cellStyle name="Денежный 12 12 10 3 2 6" xfId="1025"/>
    <cellStyle name="Денежный 12 12 10 3 2 7" xfId="1026"/>
    <cellStyle name="Денежный 12 12 10 3 2 8" xfId="1027"/>
    <cellStyle name="Денежный 12 12 10 3 2 9" xfId="1028"/>
    <cellStyle name="Денежный 12 12 10 3 3" xfId="1029"/>
    <cellStyle name="Денежный 12 12 10 3 3 10" xfId="1030"/>
    <cellStyle name="Денежный 12 12 10 3 3 2" xfId="1031"/>
    <cellStyle name="Денежный 12 12 10 3 3 2 2" xfId="1032"/>
    <cellStyle name="Денежный 12 12 10 3 3 2 2 2" xfId="1033"/>
    <cellStyle name="Денежный 12 12 10 3 3 2 2 3" xfId="1034"/>
    <cellStyle name="Денежный 12 12 10 3 3 2 2 4" xfId="1035"/>
    <cellStyle name="Денежный 12 12 10 3 3 2 2 5" xfId="1036"/>
    <cellStyle name="Денежный 12 12 10 3 3 2 2 6" xfId="1037"/>
    <cellStyle name="Денежный 12 12 10 3 3 2 2 7" xfId="1038"/>
    <cellStyle name="Денежный 12 12 10 3 3 2 2 8" xfId="1039"/>
    <cellStyle name="Денежный 12 12 10 3 3 2 3" xfId="1040"/>
    <cellStyle name="Денежный 12 12 10 3 3 2 4" xfId="1041"/>
    <cellStyle name="Денежный 12 12 10 3 3 2 5" xfId="1042"/>
    <cellStyle name="Денежный 12 12 10 3 3 2 6" xfId="1043"/>
    <cellStyle name="Денежный 12 12 10 3 3 2 7" xfId="1044"/>
    <cellStyle name="Денежный 12 12 10 3 3 2 8" xfId="1045"/>
    <cellStyle name="Денежный 12 12 10 3 3 3" xfId="1046"/>
    <cellStyle name="Денежный 12 12 10 3 3 4" xfId="1047"/>
    <cellStyle name="Денежный 12 12 10 3 3 5" xfId="1048"/>
    <cellStyle name="Денежный 12 12 10 3 3 6" xfId="1049"/>
    <cellStyle name="Денежный 12 12 10 3 3 7" xfId="1050"/>
    <cellStyle name="Денежный 12 12 10 3 3 8" xfId="1051"/>
    <cellStyle name="Денежный 12 12 10 3 3 9" xfId="1052"/>
    <cellStyle name="Денежный 12 12 10 3 4" xfId="1053"/>
    <cellStyle name="Денежный 12 12 10 3 5" xfId="1054"/>
    <cellStyle name="Денежный 12 12 10 3 5 2" xfId="1055"/>
    <cellStyle name="Денежный 12 12 10 3 5 2 2" xfId="1056"/>
    <cellStyle name="Денежный 12 12 10 3 5 2 3" xfId="1057"/>
    <cellStyle name="Денежный 12 12 10 3 5 2 4" xfId="1058"/>
    <cellStyle name="Денежный 12 12 10 3 5 2 5" xfId="1059"/>
    <cellStyle name="Денежный 12 12 10 3 5 2 6" xfId="1060"/>
    <cellStyle name="Денежный 12 12 10 3 5 2 7" xfId="1061"/>
    <cellStyle name="Денежный 12 12 10 3 5 2 8" xfId="1062"/>
    <cellStyle name="Денежный 12 12 10 3 5 3" xfId="1063"/>
    <cellStyle name="Денежный 12 12 10 3 5 4" xfId="1064"/>
    <cellStyle name="Денежный 12 12 10 3 5 5" xfId="1065"/>
    <cellStyle name="Денежный 12 12 10 3 5 6" xfId="1066"/>
    <cellStyle name="Денежный 12 12 10 3 5 7" xfId="1067"/>
    <cellStyle name="Денежный 12 12 10 3 5 8" xfId="1068"/>
    <cellStyle name="Денежный 12 12 10 3 6" xfId="1069"/>
    <cellStyle name="Денежный 12 12 10 3 7" xfId="1070"/>
    <cellStyle name="Денежный 12 12 10 3 8" xfId="1071"/>
    <cellStyle name="Денежный 12 12 10 3 9" xfId="1072"/>
    <cellStyle name="Денежный 12 12 10 4" xfId="1073"/>
    <cellStyle name="Денежный 12 12 10 5" xfId="1074"/>
    <cellStyle name="Денежный 12 12 11" xfId="1075"/>
    <cellStyle name="Денежный 12 12 11 10" xfId="1076"/>
    <cellStyle name="Денежный 12 12 11 11" xfId="1077"/>
    <cellStyle name="Денежный 12 12 11 12" xfId="1078"/>
    <cellStyle name="Денежный 12 12 11 2" xfId="1079"/>
    <cellStyle name="Денежный 12 12 11 2 10" xfId="1080"/>
    <cellStyle name="Денежный 12 12 11 2 11" xfId="1081"/>
    <cellStyle name="Денежный 12 12 11 2 12" xfId="1082"/>
    <cellStyle name="Денежный 12 12 11 2 2" xfId="1083"/>
    <cellStyle name="Денежный 12 12 11 2 2 10" xfId="1084"/>
    <cellStyle name="Денежный 12 12 11 2 2 2" xfId="1085"/>
    <cellStyle name="Денежный 12 12 11 2 2 2 2" xfId="1086"/>
    <cellStyle name="Денежный 12 12 11 2 2 2 2 2" xfId="1087"/>
    <cellStyle name="Денежный 12 12 11 2 2 2 2 3" xfId="1088"/>
    <cellStyle name="Денежный 12 12 11 2 2 2 2 4" xfId="1089"/>
    <cellStyle name="Денежный 12 12 11 2 2 2 2 5" xfId="1090"/>
    <cellStyle name="Денежный 12 12 11 2 2 2 2 6" xfId="1091"/>
    <cellStyle name="Денежный 12 12 11 2 2 2 2 7" xfId="1092"/>
    <cellStyle name="Денежный 12 12 11 2 2 2 2 8" xfId="1093"/>
    <cellStyle name="Денежный 12 12 11 2 2 2 3" xfId="1094"/>
    <cellStyle name="Денежный 12 12 11 2 2 2 4" xfId="1095"/>
    <cellStyle name="Денежный 12 12 11 2 2 2 5" xfId="1096"/>
    <cellStyle name="Денежный 12 12 11 2 2 2 6" xfId="1097"/>
    <cellStyle name="Денежный 12 12 11 2 2 2 7" xfId="1098"/>
    <cellStyle name="Денежный 12 12 11 2 2 2 8" xfId="1099"/>
    <cellStyle name="Денежный 12 12 11 2 2 3" xfId="1100"/>
    <cellStyle name="Денежный 12 12 11 2 2 4" xfId="1101"/>
    <cellStyle name="Денежный 12 12 11 2 2 5" xfId="1102"/>
    <cellStyle name="Денежный 12 12 11 2 2 6" xfId="1103"/>
    <cellStyle name="Денежный 12 12 11 2 2 7" xfId="1104"/>
    <cellStyle name="Денежный 12 12 11 2 2 8" xfId="1105"/>
    <cellStyle name="Денежный 12 12 11 2 2 9" xfId="1106"/>
    <cellStyle name="Денежный 12 12 11 2 3" xfId="1107"/>
    <cellStyle name="Денежный 12 12 11 2 4" xfId="1108"/>
    <cellStyle name="Денежный 12 12 11 2 5" xfId="1109"/>
    <cellStyle name="Денежный 12 12 11 2 5 2" xfId="1110"/>
    <cellStyle name="Денежный 12 12 11 2 5 2 2" xfId="1111"/>
    <cellStyle name="Денежный 12 12 11 2 5 2 3" xfId="1112"/>
    <cellStyle name="Денежный 12 12 11 2 5 2 4" xfId="1113"/>
    <cellStyle name="Денежный 12 12 11 2 5 2 5" xfId="1114"/>
    <cellStyle name="Денежный 12 12 11 2 5 2 6" xfId="1115"/>
    <cellStyle name="Денежный 12 12 11 2 5 2 7" xfId="1116"/>
    <cellStyle name="Денежный 12 12 11 2 5 2 8" xfId="1117"/>
    <cellStyle name="Денежный 12 12 11 2 5 3" xfId="1118"/>
    <cellStyle name="Денежный 12 12 11 2 5 4" xfId="1119"/>
    <cellStyle name="Денежный 12 12 11 2 5 5" xfId="1120"/>
    <cellStyle name="Денежный 12 12 11 2 5 6" xfId="1121"/>
    <cellStyle name="Денежный 12 12 11 2 5 7" xfId="1122"/>
    <cellStyle name="Денежный 12 12 11 2 5 8" xfId="1123"/>
    <cellStyle name="Денежный 12 12 11 2 6" xfId="1124"/>
    <cellStyle name="Денежный 12 12 11 2 7" xfId="1125"/>
    <cellStyle name="Денежный 12 12 11 2 8" xfId="1126"/>
    <cellStyle name="Денежный 12 12 11 2 9" xfId="1127"/>
    <cellStyle name="Денежный 12 12 11 3" xfId="1128"/>
    <cellStyle name="Денежный 12 12 11 3 10" xfId="1129"/>
    <cellStyle name="Денежный 12 12 11 3 2" xfId="1130"/>
    <cellStyle name="Денежный 12 12 11 3 2 2" xfId="1131"/>
    <cellStyle name="Денежный 12 12 11 3 2 2 2" xfId="1132"/>
    <cellStyle name="Денежный 12 12 11 3 2 2 3" xfId="1133"/>
    <cellStyle name="Денежный 12 12 11 3 2 2 4" xfId="1134"/>
    <cellStyle name="Денежный 12 12 11 3 2 2 5" xfId="1135"/>
    <cellStyle name="Денежный 12 12 11 3 2 2 6" xfId="1136"/>
    <cellStyle name="Денежный 12 12 11 3 2 2 7" xfId="1137"/>
    <cellStyle name="Денежный 12 12 11 3 2 2 8" xfId="1138"/>
    <cellStyle name="Денежный 12 12 11 3 2 3" xfId="1139"/>
    <cellStyle name="Денежный 12 12 11 3 2 4" xfId="1140"/>
    <cellStyle name="Денежный 12 12 11 3 2 5" xfId="1141"/>
    <cellStyle name="Денежный 12 12 11 3 2 6" xfId="1142"/>
    <cellStyle name="Денежный 12 12 11 3 2 7" xfId="1143"/>
    <cellStyle name="Денежный 12 12 11 3 2 8" xfId="1144"/>
    <cellStyle name="Денежный 12 12 11 3 3" xfId="1145"/>
    <cellStyle name="Денежный 12 12 11 3 4" xfId="1146"/>
    <cellStyle name="Денежный 12 12 11 3 5" xfId="1147"/>
    <cellStyle name="Денежный 12 12 11 3 6" xfId="1148"/>
    <cellStyle name="Денежный 12 12 11 3 7" xfId="1149"/>
    <cellStyle name="Денежный 12 12 11 3 8" xfId="1150"/>
    <cellStyle name="Денежный 12 12 11 3 9" xfId="1151"/>
    <cellStyle name="Денежный 12 12 11 4" xfId="1152"/>
    <cellStyle name="Денежный 12 12 11 5" xfId="1153"/>
    <cellStyle name="Денежный 12 12 11 5 2" xfId="1154"/>
    <cellStyle name="Денежный 12 12 11 5 2 2" xfId="1155"/>
    <cellStyle name="Денежный 12 12 11 5 2 3" xfId="1156"/>
    <cellStyle name="Денежный 12 12 11 5 2 4" xfId="1157"/>
    <cellStyle name="Денежный 12 12 11 5 2 5" xfId="1158"/>
    <cellStyle name="Денежный 12 12 11 5 2 6" xfId="1159"/>
    <cellStyle name="Денежный 12 12 11 5 2 7" xfId="1160"/>
    <cellStyle name="Денежный 12 12 11 5 2 8" xfId="1161"/>
    <cellStyle name="Денежный 12 12 11 5 3" xfId="1162"/>
    <cellStyle name="Денежный 12 12 11 5 4" xfId="1163"/>
    <cellStyle name="Денежный 12 12 11 5 5" xfId="1164"/>
    <cellStyle name="Денежный 12 12 11 5 6" xfId="1165"/>
    <cellStyle name="Денежный 12 12 11 5 7" xfId="1166"/>
    <cellStyle name="Денежный 12 12 11 5 8" xfId="1167"/>
    <cellStyle name="Денежный 12 12 11 6" xfId="1168"/>
    <cellStyle name="Денежный 12 12 11 7" xfId="1169"/>
    <cellStyle name="Денежный 12 12 11 8" xfId="1170"/>
    <cellStyle name="Денежный 12 12 11 9" xfId="1171"/>
    <cellStyle name="Денежный 12 12 12" xfId="1172"/>
    <cellStyle name="Денежный 12 12 13" xfId="1173"/>
    <cellStyle name="Денежный 12 12 13 10" xfId="1174"/>
    <cellStyle name="Денежный 12 12 13 2" xfId="1175"/>
    <cellStyle name="Денежный 12 12 13 2 2" xfId="1176"/>
    <cellStyle name="Денежный 12 12 13 2 2 2" xfId="1177"/>
    <cellStyle name="Денежный 12 12 13 2 2 3" xfId="1178"/>
    <cellStyle name="Денежный 12 12 13 2 2 4" xfId="1179"/>
    <cellStyle name="Денежный 12 12 13 2 2 5" xfId="1180"/>
    <cellStyle name="Денежный 12 12 13 2 2 6" xfId="1181"/>
    <cellStyle name="Денежный 12 12 13 2 2 7" xfId="1182"/>
    <cellStyle name="Денежный 12 12 13 2 2 8" xfId="1183"/>
    <cellStyle name="Денежный 12 12 13 2 3" xfId="1184"/>
    <cellStyle name="Денежный 12 12 13 2 4" xfId="1185"/>
    <cellStyle name="Денежный 12 12 13 2 5" xfId="1186"/>
    <cellStyle name="Денежный 12 12 13 2 6" xfId="1187"/>
    <cellStyle name="Денежный 12 12 13 2 7" xfId="1188"/>
    <cellStyle name="Денежный 12 12 13 2 8" xfId="1189"/>
    <cellStyle name="Денежный 12 12 13 3" xfId="1190"/>
    <cellStyle name="Денежный 12 12 13 4" xfId="1191"/>
    <cellStyle name="Денежный 12 12 13 5" xfId="1192"/>
    <cellStyle name="Денежный 12 12 13 6" xfId="1193"/>
    <cellStyle name="Денежный 12 12 13 7" xfId="1194"/>
    <cellStyle name="Денежный 12 12 13 8" xfId="1195"/>
    <cellStyle name="Денежный 12 12 13 9" xfId="1196"/>
    <cellStyle name="Денежный 12 12 14" xfId="1197"/>
    <cellStyle name="Денежный 12 12 15" xfId="1198"/>
    <cellStyle name="Денежный 12 12 16" xfId="1199"/>
    <cellStyle name="Денежный 12 12 16 2" xfId="1200"/>
    <cellStyle name="Денежный 12 12 16 2 2" xfId="1201"/>
    <cellStyle name="Денежный 12 12 16 2 3" xfId="1202"/>
    <cellStyle name="Денежный 12 12 16 2 4" xfId="1203"/>
    <cellStyle name="Денежный 12 12 16 2 5" xfId="1204"/>
    <cellStyle name="Денежный 12 12 16 2 6" xfId="1205"/>
    <cellStyle name="Денежный 12 12 16 2 7" xfId="1206"/>
    <cellStyle name="Денежный 12 12 16 2 8" xfId="1207"/>
    <cellStyle name="Денежный 12 12 16 3" xfId="1208"/>
    <cellStyle name="Денежный 12 12 16 4" xfId="1209"/>
    <cellStyle name="Денежный 12 12 16 5" xfId="1210"/>
    <cellStyle name="Денежный 12 12 16 6" xfId="1211"/>
    <cellStyle name="Денежный 12 12 16 7" xfId="1212"/>
    <cellStyle name="Денежный 12 12 16 8" xfId="1213"/>
    <cellStyle name="Денежный 12 12 17" xfId="1214"/>
    <cellStyle name="Денежный 12 12 18" xfId="1215"/>
    <cellStyle name="Денежный 12 12 19" xfId="1216"/>
    <cellStyle name="Денежный 12 12 2" xfId="1217"/>
    <cellStyle name="Денежный 12 12 2 2" xfId="1218"/>
    <cellStyle name="Денежный 12 12 2 3" xfId="1219"/>
    <cellStyle name="Денежный 12 12 2 4" xfId="1220"/>
    <cellStyle name="Денежный 12 12 2 4 2" xfId="1221"/>
    <cellStyle name="Денежный 12 12 20" xfId="1222"/>
    <cellStyle name="Денежный 12 12 21" xfId="1223"/>
    <cellStyle name="Денежный 12 12 22" xfId="1224"/>
    <cellStyle name="Денежный 12 12 23" xfId="1225"/>
    <cellStyle name="Денежный 12 12 3" xfId="1226"/>
    <cellStyle name="Денежный 12 12 3 2" xfId="1227"/>
    <cellStyle name="Денежный 12 12 3 3" xfId="1228"/>
    <cellStyle name="Денежный 12 12 3 4" xfId="1229"/>
    <cellStyle name="Денежный 12 12 3 5" xfId="1230"/>
    <cellStyle name="Денежный 12 12 3 6" xfId="1231"/>
    <cellStyle name="Денежный 12 12 3 7" xfId="1232"/>
    <cellStyle name="Денежный 12 12 4" xfId="1233"/>
    <cellStyle name="Денежный 12 12 5" xfId="1234"/>
    <cellStyle name="Денежный 12 12 5 2" xfId="1235"/>
    <cellStyle name="Денежный 12 12 5 4" xfId="1236"/>
    <cellStyle name="Денежный 12 12 6" xfId="1237"/>
    <cellStyle name="Денежный 12 12 7" xfId="1238"/>
    <cellStyle name="Денежный 12 12 8" xfId="1239"/>
    <cellStyle name="Денежный 12 12 9" xfId="1240"/>
    <cellStyle name="Денежный 12 12_Мастер" xfId="1241"/>
    <cellStyle name="Денежный 12 13" xfId="1242"/>
    <cellStyle name="Денежный 12 14" xfId="1243"/>
    <cellStyle name="Денежный 12 15" xfId="1244"/>
    <cellStyle name="Денежный 12 16" xfId="1245"/>
    <cellStyle name="Денежный 12 17" xfId="1246"/>
    <cellStyle name="Денежный 12 18" xfId="1247"/>
    <cellStyle name="Денежный 12 19" xfId="1248"/>
    <cellStyle name="Денежный 12 2" xfId="1249"/>
    <cellStyle name="Денежный 12 2 2" xfId="1250"/>
    <cellStyle name="Денежный 12 2 3" xfId="1251"/>
    <cellStyle name="Денежный 12 20" xfId="1252"/>
    <cellStyle name="Денежный 12 21" xfId="1253"/>
    <cellStyle name="Денежный 12 3" xfId="1254"/>
    <cellStyle name="Денежный 12 3 2" xfId="1255"/>
    <cellStyle name="Денежный 12 3 3" xfId="1256"/>
    <cellStyle name="Денежный 12 4" xfId="1257"/>
    <cellStyle name="Денежный 12 5" xfId="1258"/>
    <cellStyle name="Денежный 12 6" xfId="1259"/>
    <cellStyle name="Денежный 12 7" xfId="1260"/>
    <cellStyle name="Денежный 12 8" xfId="1261"/>
    <cellStyle name="Денежный 12 9" xfId="1262"/>
    <cellStyle name="Денежный 13" xfId="1263"/>
    <cellStyle name="Денежный 13 10" xfId="1264"/>
    <cellStyle name="Денежный 13 11" xfId="1265"/>
    <cellStyle name="Денежный 13 2" xfId="1266"/>
    <cellStyle name="Денежный 13 3" xfId="1267"/>
    <cellStyle name="Денежный 13 4" xfId="1268"/>
    <cellStyle name="Денежный 13 5" xfId="1269"/>
    <cellStyle name="Денежный 13 6" xfId="1270"/>
    <cellStyle name="Денежный 13 7" xfId="1271"/>
    <cellStyle name="Денежный 13 8" xfId="1272"/>
    <cellStyle name="Денежный 13 9" xfId="1273"/>
    <cellStyle name="Денежный 14" xfId="1274"/>
    <cellStyle name="Денежный 14 2" xfId="1275"/>
    <cellStyle name="Денежный 14 3" xfId="1276"/>
    <cellStyle name="Денежный 14 4" xfId="1277"/>
    <cellStyle name="Денежный 14 5" xfId="1278"/>
    <cellStyle name="Денежный 14 6" xfId="1279"/>
    <cellStyle name="Денежный 14 7" xfId="1280"/>
    <cellStyle name="Денежный 14 8" xfId="1281"/>
    <cellStyle name="Денежный 14 9" xfId="1282"/>
    <cellStyle name="Денежный 15" xfId="1283"/>
    <cellStyle name="Денежный 16" xfId="1284"/>
    <cellStyle name="Денежный 16 2" xfId="1285"/>
    <cellStyle name="Денежный 16 2 2" xfId="1286"/>
    <cellStyle name="Денежный 17" xfId="1287"/>
    <cellStyle name="Денежный 17 2" xfId="1288"/>
    <cellStyle name="Денежный 18" xfId="1289"/>
    <cellStyle name="Денежный 18 2" xfId="1290"/>
    <cellStyle name="Денежный 18 3" xfId="1291"/>
    <cellStyle name="Денежный 19" xfId="1292"/>
    <cellStyle name="Денежный 19 2" xfId="1293"/>
    <cellStyle name="Денежный 2" xfId="1294"/>
    <cellStyle name="Денежный 2 10" xfId="1295"/>
    <cellStyle name="Денежный 2 10 2" xfId="1296"/>
    <cellStyle name="Денежный 2 10 2 10" xfId="1297"/>
    <cellStyle name="Денежный 2 10 2 10 2" xfId="1298"/>
    <cellStyle name="Денежный 2 10 2 10 3" xfId="1299"/>
    <cellStyle name="Денежный 2 10 2 10 4" xfId="1300"/>
    <cellStyle name="Денежный 2 10 2 10 5" xfId="1301"/>
    <cellStyle name="Денежный 2 10 2 10 6" xfId="1302"/>
    <cellStyle name="Денежный 2 10 2 11" xfId="1303"/>
    <cellStyle name="Денежный 2 10 2 11 2" xfId="1304"/>
    <cellStyle name="Денежный 2 10 2 12" xfId="1305"/>
    <cellStyle name="Денежный 2 10 2 13" xfId="1306"/>
    <cellStyle name="Денежный 2 10 2 13 2" xfId="1307"/>
    <cellStyle name="Денежный 2 10 2 13 3" xfId="1308"/>
    <cellStyle name="Денежный 2 10 2 13 4" xfId="1309"/>
    <cellStyle name="Денежный 2 10 2 13 5" xfId="1310"/>
    <cellStyle name="Денежный 2 10 2 13 6" xfId="1311"/>
    <cellStyle name="Денежный 2 10 2 14" xfId="1312"/>
    <cellStyle name="Денежный 2 10 2 15" xfId="1313"/>
    <cellStyle name="Денежный 2 10 2 15 2" xfId="1314"/>
    <cellStyle name="Денежный 2 10 2 16" xfId="1315"/>
    <cellStyle name="Денежный 2 10 2 17" xfId="1316"/>
    <cellStyle name="Денежный 2 10 2 18" xfId="1317"/>
    <cellStyle name="Денежный 2 10 2 19" xfId="1318"/>
    <cellStyle name="Денежный 2 10 2 2" xfId="1319"/>
    <cellStyle name="Денежный 2 10 2 2 2" xfId="1320"/>
    <cellStyle name="Денежный 2 10 2 2 2 2" xfId="1321"/>
    <cellStyle name="Денежный 2 10 2 2 2 3" xfId="1322"/>
    <cellStyle name="Денежный 2 10 2 2 2 4" xfId="1323"/>
    <cellStyle name="Денежный 2 10 2 2 2 5" xfId="1324"/>
    <cellStyle name="Денежный 2 10 2 2 2 6" xfId="1325"/>
    <cellStyle name="Денежный 2 10 2 2 3" xfId="1326"/>
    <cellStyle name="Денежный 2 10 2 2 4" xfId="1327"/>
    <cellStyle name="Денежный 2 10 2 3" xfId="1328"/>
    <cellStyle name="Денежный 2 10 2 3 2" xfId="1329"/>
    <cellStyle name="Денежный 2 10 2 3 3" xfId="1330"/>
    <cellStyle name="Денежный 2 10 2 3 4" xfId="1331"/>
    <cellStyle name="Денежный 2 10 2 3 5" xfId="1332"/>
    <cellStyle name="Денежный 2 10 2 3 6" xfId="1333"/>
    <cellStyle name="Денежный 2 10 2 4" xfId="1334"/>
    <cellStyle name="Денежный 2 10 2 4 2" xfId="1335"/>
    <cellStyle name="Денежный 2 10 2 4 3" xfId="1336"/>
    <cellStyle name="Денежный 2 10 2 4 4" xfId="1337"/>
    <cellStyle name="Денежный 2 10 2 4 5" xfId="1338"/>
    <cellStyle name="Денежный 2 10 2 4 6" xfId="1339"/>
    <cellStyle name="Денежный 2 10 2 5" xfId="1340"/>
    <cellStyle name="Денежный 2 10 2 5 2" xfId="1341"/>
    <cellStyle name="Денежный 2 10 2 5 3" xfId="1342"/>
    <cellStyle name="Денежный 2 10 2 5 4" xfId="1343"/>
    <cellStyle name="Денежный 2 10 2 5 5" xfId="1344"/>
    <cellStyle name="Денежный 2 10 2 5 6" xfId="1345"/>
    <cellStyle name="Денежный 2 10 2 6" xfId="1346"/>
    <cellStyle name="Денежный 2 10 2 6 2" xfId="1347"/>
    <cellStyle name="Денежный 2 10 2 6 3" xfId="1348"/>
    <cellStyle name="Денежный 2 10 2 6 4" xfId="1349"/>
    <cellStyle name="Денежный 2 10 2 6 5" xfId="1350"/>
    <cellStyle name="Денежный 2 10 2 6 6" xfId="1351"/>
    <cellStyle name="Денежный 2 10 2 7" xfId="1352"/>
    <cellStyle name="Денежный 2 10 2 7 2" xfId="1353"/>
    <cellStyle name="Денежный 2 10 2 7 3" xfId="1354"/>
    <cellStyle name="Денежный 2 10 2 7 4" xfId="1355"/>
    <cellStyle name="Денежный 2 10 2 7 5" xfId="1356"/>
    <cellStyle name="Денежный 2 10 2 7 6" xfId="1357"/>
    <cellStyle name="Денежный 2 10 2 8" xfId="1358"/>
    <cellStyle name="Денежный 2 10 2 8 2" xfId="1359"/>
    <cellStyle name="Денежный 2 10 2 8 3" xfId="1360"/>
    <cellStyle name="Денежный 2 10 2 8 4" xfId="1361"/>
    <cellStyle name="Денежный 2 10 2 8 5" xfId="1362"/>
    <cellStyle name="Денежный 2 10 2 8 6" xfId="1363"/>
    <cellStyle name="Денежный 2 10 2 9" xfId="1364"/>
    <cellStyle name="Денежный 2 10 2 9 2" xfId="1365"/>
    <cellStyle name="Денежный 2 10 2 9 3" xfId="1366"/>
    <cellStyle name="Денежный 2 10 2 9 4" xfId="1367"/>
    <cellStyle name="Денежный 2 10 2 9 5" xfId="1368"/>
    <cellStyle name="Денежный 2 10 2 9 6" xfId="1369"/>
    <cellStyle name="Денежный 2 10 3" xfId="1370"/>
    <cellStyle name="Денежный 2 10 4" xfId="1371"/>
    <cellStyle name="Денежный 2 10 5" xfId="1372"/>
    <cellStyle name="Денежный 2 10 6" xfId="1373"/>
    <cellStyle name="Денежный 2 10 7" xfId="1374"/>
    <cellStyle name="Денежный 2 11" xfId="1375"/>
    <cellStyle name="Денежный 2 11 2" xfId="1376"/>
    <cellStyle name="Денежный 2 11 2 2" xfId="1377"/>
    <cellStyle name="Денежный 2 11 2 2 2" xfId="1378"/>
    <cellStyle name="Денежный 2 11 2 2 3" xfId="1379"/>
    <cellStyle name="Денежный 2 11 2 2 4" xfId="1380"/>
    <cellStyle name="Денежный 2 11 2 2 5" xfId="1381"/>
    <cellStyle name="Денежный 2 11 2 2 6" xfId="1382"/>
    <cellStyle name="Денежный 2 11 2 3" xfId="1383"/>
    <cellStyle name="Денежный 2 11 2 3 2" xfId="1384"/>
    <cellStyle name="Денежный 2 11 2 3 3" xfId="1385"/>
    <cellStyle name="Денежный 2 11 2 3 4" xfId="1386"/>
    <cellStyle name="Денежный 2 11 2 3 5" xfId="1387"/>
    <cellStyle name="Денежный 2 11 2 3 6" xfId="1388"/>
    <cellStyle name="Денежный 2 11 2 4" xfId="1389"/>
    <cellStyle name="Денежный 2 11 2 5" xfId="1390"/>
    <cellStyle name="Денежный 2 11 2 6" xfId="1391"/>
    <cellStyle name="Денежный 2 11 2 7" xfId="1392"/>
    <cellStyle name="Денежный 2 11 2 8" xfId="1393"/>
    <cellStyle name="Денежный 2 11 3" xfId="1394"/>
    <cellStyle name="Денежный 2 11 4" xfId="1395"/>
    <cellStyle name="Денежный 2 11 4 2" xfId="1396"/>
    <cellStyle name="Денежный 2 11 5" xfId="1397"/>
    <cellStyle name="Денежный 2 11 6" xfId="1398"/>
    <cellStyle name="Денежный 2 11 7" xfId="1399"/>
    <cellStyle name="Денежный 2 11 8" xfId="1400"/>
    <cellStyle name="Денежный 2 12" xfId="1401"/>
    <cellStyle name="Денежный 2 12 2" xfId="1402"/>
    <cellStyle name="Денежный 2 12 3" xfId="1403"/>
    <cellStyle name="Денежный 2 12 4" xfId="1404"/>
    <cellStyle name="Денежный 2 12 5" xfId="1405"/>
    <cellStyle name="Денежный 2 12 6" xfId="1406"/>
    <cellStyle name="Денежный 2 13" xfId="1407"/>
    <cellStyle name="Денежный 2 13 2" xfId="1408"/>
    <cellStyle name="Денежный 2 13 3" xfId="1409"/>
    <cellStyle name="Денежный 2 13 4" xfId="1410"/>
    <cellStyle name="Денежный 2 13 5" xfId="1411"/>
    <cellStyle name="Денежный 2 13 6" xfId="1412"/>
    <cellStyle name="Денежный 2 13 7" xfId="1413"/>
    <cellStyle name="Денежный 2 13 8" xfId="1414"/>
    <cellStyle name="Денежный 2 14" xfId="1415"/>
    <cellStyle name="Денежный 2 14 2" xfId="1416"/>
    <cellStyle name="Денежный 2 14 3" xfId="1417"/>
    <cellStyle name="Денежный 2 15" xfId="1418"/>
    <cellStyle name="Денежный 2 15 2" xfId="1419"/>
    <cellStyle name="Денежный 2 15 3" xfId="1420"/>
    <cellStyle name="Денежный 2 15 3 2" xfId="1421"/>
    <cellStyle name="Денежный 2 15 4" xfId="1422"/>
    <cellStyle name="Денежный 2 15 5" xfId="1423"/>
    <cellStyle name="Денежный 2 15 6" xfId="1424"/>
    <cellStyle name="Денежный 2 16" xfId="1425"/>
    <cellStyle name="Денежный 2 16 2" xfId="1426"/>
    <cellStyle name="Денежный 2 16 3" xfId="1427"/>
    <cellStyle name="Денежный 2 16 4" xfId="1428"/>
    <cellStyle name="Денежный 2 16 5" xfId="1429"/>
    <cellStyle name="Денежный 2 16 6" xfId="1430"/>
    <cellStyle name="Денежный 2 17" xfId="1431"/>
    <cellStyle name="Денежный 2 17 2" xfId="1432"/>
    <cellStyle name="Денежный 2 17 3" xfId="1433"/>
    <cellStyle name="Денежный 2 17 4" xfId="1434"/>
    <cellStyle name="Денежный 2 17 5" xfId="1435"/>
    <cellStyle name="Денежный 2 17 6" xfId="1436"/>
    <cellStyle name="Денежный 2 18" xfId="1437"/>
    <cellStyle name="Денежный 2 19" xfId="1438"/>
    <cellStyle name="Денежный 2 2" xfId="1439"/>
    <cellStyle name="Денежный 2 2 10" xfId="1440"/>
    <cellStyle name="Денежный 2 2 10 2" xfId="1441"/>
    <cellStyle name="Денежный 2 2 10 3" xfId="1442"/>
    <cellStyle name="Денежный 2 2 10 4" xfId="1443"/>
    <cellStyle name="Денежный 2 2 10 5" xfId="1444"/>
    <cellStyle name="Денежный 2 2 10 6" xfId="1445"/>
    <cellStyle name="Денежный 2 2 11" xfId="1446"/>
    <cellStyle name="Денежный 2 2 11 2" xfId="1447"/>
    <cellStyle name="Денежный 2 2 11 3" xfId="1448"/>
    <cellStyle name="Денежный 2 2 11 4" xfId="1449"/>
    <cellStyle name="Денежный 2 2 11 5" xfId="1450"/>
    <cellStyle name="Денежный 2 2 11 6" xfId="1451"/>
    <cellStyle name="Денежный 2 2 12" xfId="1452"/>
    <cellStyle name="Денежный 2 2 12 2" xfId="1453"/>
    <cellStyle name="Денежный 2 2 12 3" xfId="1454"/>
    <cellStyle name="Денежный 2 2 12 4" xfId="1455"/>
    <cellStyle name="Денежный 2 2 12 5" xfId="1456"/>
    <cellStyle name="Денежный 2 2 12 6" xfId="1457"/>
    <cellStyle name="Денежный 2 2 13" xfId="1458"/>
    <cellStyle name="Денежный 2 2 14" xfId="1459"/>
    <cellStyle name="Денежный 2 2 15" xfId="1460"/>
    <cellStyle name="Денежный 2 2 16" xfId="1461"/>
    <cellStyle name="Денежный 2 2 17" xfId="1462"/>
    <cellStyle name="Денежный 2 2 2" xfId="1463"/>
    <cellStyle name="Денежный 2 2 2 10" xfId="1464"/>
    <cellStyle name="Денежный 2 2 2 11" xfId="1465"/>
    <cellStyle name="Денежный 2 2 2 12" xfId="1466"/>
    <cellStyle name="Денежный 2 2 2 13" xfId="1467"/>
    <cellStyle name="Денежный 2 2 2 2" xfId="1468"/>
    <cellStyle name="Денежный 2 2 2 3" xfId="1469"/>
    <cellStyle name="Денежный 2 2 2 3 2" xfId="1470"/>
    <cellStyle name="Денежный 2 2 2 3 3" xfId="1471"/>
    <cellStyle name="Денежный 2 2 2 3 4" xfId="1472"/>
    <cellStyle name="Денежный 2 2 2 3 5" xfId="1473"/>
    <cellStyle name="Денежный 2 2 2 3 6" xfId="1474"/>
    <cellStyle name="Денежный 2 2 2 4" xfId="1475"/>
    <cellStyle name="Денежный 2 2 2 4 2" xfId="1476"/>
    <cellStyle name="Денежный 2 2 2 4 3" xfId="1477"/>
    <cellStyle name="Денежный 2 2 2 4 4" xfId="1478"/>
    <cellStyle name="Денежный 2 2 2 4 5" xfId="1479"/>
    <cellStyle name="Денежный 2 2 2 4 6" xfId="1480"/>
    <cellStyle name="Денежный 2 2 2 4 7" xfId="1481"/>
    <cellStyle name="Денежный 2 2 2 5" xfId="1482"/>
    <cellStyle name="Денежный 2 2 2 6" xfId="1483"/>
    <cellStyle name="Денежный 2 2 2 7" xfId="1484"/>
    <cellStyle name="Денежный 2 2 2 8" xfId="1485"/>
    <cellStyle name="Денежный 2 2 2 9" xfId="1486"/>
    <cellStyle name="Денежный 2 2 3" xfId="1487"/>
    <cellStyle name="Денежный 2 2 3 2" xfId="1488"/>
    <cellStyle name="Денежный 2 2 3 3" xfId="1489"/>
    <cellStyle name="Денежный 2 2 3 3 2" xfId="1490"/>
    <cellStyle name="Денежный 2 2 3 4" xfId="1491"/>
    <cellStyle name="Денежный 2 2 3 5" xfId="1492"/>
    <cellStyle name="Денежный 2 2 3 6" xfId="1493"/>
    <cellStyle name="Денежный 2 2 4" xfId="1494"/>
    <cellStyle name="Денежный 2 2 5" xfId="1495"/>
    <cellStyle name="Денежный 2 2 5 2" xfId="1496"/>
    <cellStyle name="Денежный 2 2 5 2 2" xfId="1497"/>
    <cellStyle name="Денежный 2 2 5 2 3" xfId="1498"/>
    <cellStyle name="Денежный 2 2 5 2 4" xfId="1499"/>
    <cellStyle name="Денежный 2 2 5 2 5" xfId="1500"/>
    <cellStyle name="Денежный 2 2 5 2 6" xfId="1501"/>
    <cellStyle name="Денежный 2 2 6" xfId="1502"/>
    <cellStyle name="Денежный 2 2 6 2" xfId="1503"/>
    <cellStyle name="Денежный 2 2 6 3" xfId="1504"/>
    <cellStyle name="Денежный 2 2 6 4" xfId="1505"/>
    <cellStyle name="Денежный 2 2 6 5" xfId="1506"/>
    <cellStyle name="Денежный 2 2 6 6" xfId="1507"/>
    <cellStyle name="Денежный 2 2 7" xfId="1508"/>
    <cellStyle name="Денежный 2 2 7 2" xfId="1509"/>
    <cellStyle name="Денежный 2 2 7 3" xfId="1510"/>
    <cellStyle name="Денежный 2 2 7 4" xfId="1511"/>
    <cellStyle name="Денежный 2 2 7 5" xfId="1512"/>
    <cellStyle name="Денежный 2 2 7 6" xfId="1513"/>
    <cellStyle name="Денежный 2 2 8" xfId="1514"/>
    <cellStyle name="Денежный 2 2 8 2" xfId="1515"/>
    <cellStyle name="Денежный 2 2 8 3" xfId="1516"/>
    <cellStyle name="Денежный 2 2 8 4" xfId="1517"/>
    <cellStyle name="Денежный 2 2 8 5" xfId="1518"/>
    <cellStyle name="Денежный 2 2 8 6" xfId="1519"/>
    <cellStyle name="Денежный 2 2 9" xfId="1520"/>
    <cellStyle name="Денежный 2 2 9 2" xfId="1521"/>
    <cellStyle name="Денежный 2 2 9 3" xfId="1522"/>
    <cellStyle name="Денежный 2 2 9 4" xfId="1523"/>
    <cellStyle name="Денежный 2 2 9 5" xfId="1524"/>
    <cellStyle name="Денежный 2 2 9 6" xfId="1525"/>
    <cellStyle name="Денежный 2 20" xfId="1526"/>
    <cellStyle name="Денежный 2 21" xfId="1527"/>
    <cellStyle name="Денежный 2 21 2" xfId="1528"/>
    <cellStyle name="Денежный 2 21 3" xfId="1529"/>
    <cellStyle name="Денежный 2 21 4" xfId="1530"/>
    <cellStyle name="Денежный 2 21 5" xfId="1531"/>
    <cellStyle name="Денежный 2 21 6" xfId="1532"/>
    <cellStyle name="Денежный 2 22" xfId="1533"/>
    <cellStyle name="Денежный 2 22 2" xfId="1534"/>
    <cellStyle name="Денежный 2 22 3" xfId="1535"/>
    <cellStyle name="Денежный 2 22 4" xfId="1536"/>
    <cellStyle name="Денежный 2 22 5" xfId="1537"/>
    <cellStyle name="Денежный 2 22 6" xfId="1538"/>
    <cellStyle name="Денежный 2 23" xfId="1539"/>
    <cellStyle name="Денежный 2 23 2" xfId="1540"/>
    <cellStyle name="Денежный 2 23 3" xfId="1541"/>
    <cellStyle name="Денежный 2 23 4" xfId="1542"/>
    <cellStyle name="Денежный 2 23 5" xfId="1543"/>
    <cellStyle name="Денежный 2 23 6" xfId="1544"/>
    <cellStyle name="Денежный 2 24" xfId="1545"/>
    <cellStyle name="Денежный 2 24 2" xfId="1546"/>
    <cellStyle name="Денежный 2 24 3" xfId="1547"/>
    <cellStyle name="Денежный 2 24 4" xfId="1548"/>
    <cellStyle name="Денежный 2 24 5" xfId="1549"/>
    <cellStyle name="Денежный 2 24 6" xfId="1550"/>
    <cellStyle name="Денежный 2 24 7" xfId="1551"/>
    <cellStyle name="Денежный 2 25" xfId="1552"/>
    <cellStyle name="Денежный 2 26" xfId="1553"/>
    <cellStyle name="Денежный 2 27" xfId="1554"/>
    <cellStyle name="Денежный 2 28" xfId="1555"/>
    <cellStyle name="Денежный 2 28 2" xfId="1556"/>
    <cellStyle name="Денежный 2 28 3" xfId="1557"/>
    <cellStyle name="Денежный 2 28 4" xfId="1558"/>
    <cellStyle name="Денежный 2 28 5" xfId="1559"/>
    <cellStyle name="Денежный 2 28 6" xfId="1560"/>
    <cellStyle name="Денежный 2 29" xfId="1561"/>
    <cellStyle name="Денежный 2 29 2" xfId="1562"/>
    <cellStyle name="Денежный 2 29 3" xfId="1563"/>
    <cellStyle name="Денежный 2 29 4" xfId="1564"/>
    <cellStyle name="Денежный 2 29 5" xfId="1565"/>
    <cellStyle name="Денежный 2 29 6" xfId="1566"/>
    <cellStyle name="Денежный 2 3" xfId="1567"/>
    <cellStyle name="Денежный 2 3 10" xfId="1568"/>
    <cellStyle name="Денежный 2 3 11" xfId="1569"/>
    <cellStyle name="Денежный 2 3 12" xfId="1570"/>
    <cellStyle name="Денежный 2 3 13" xfId="1571"/>
    <cellStyle name="Денежный 2 3 14" xfId="1572"/>
    <cellStyle name="Денежный 2 3 2" xfId="1573"/>
    <cellStyle name="Денежный 2 3 2 2" xfId="1574"/>
    <cellStyle name="Денежный 2 3 2 3" xfId="1575"/>
    <cellStyle name="Денежный 2 3 2 3 2" xfId="1576"/>
    <cellStyle name="Денежный 2 3 2 3 3" xfId="1577"/>
    <cellStyle name="Денежный 2 3 2 3 4" xfId="1578"/>
    <cellStyle name="Денежный 2 3 2 3 5" xfId="1579"/>
    <cellStyle name="Денежный 2 3 2 3 6" xfId="1580"/>
    <cellStyle name="Денежный 2 3 2 4" xfId="1581"/>
    <cellStyle name="Денежный 2 3 3" xfId="1582"/>
    <cellStyle name="Денежный 2 3 4" xfId="1583"/>
    <cellStyle name="Денежный 2 3 5" xfId="1584"/>
    <cellStyle name="Денежный 2 3 6" xfId="1585"/>
    <cellStyle name="Денежный 2 3 7" xfId="1586"/>
    <cellStyle name="Денежный 2 3 8" xfId="1587"/>
    <cellStyle name="Денежный 2 3 9" xfId="1588"/>
    <cellStyle name="Денежный 2 3 9 10" xfId="1589"/>
    <cellStyle name="Денежный 2 3 9 2" xfId="1590"/>
    <cellStyle name="Денежный 2 3 9 2 2" xfId="1591"/>
    <cellStyle name="Денежный 2 3 9 2 3" xfId="1592"/>
    <cellStyle name="Денежный 2 3 9 2 4" xfId="1593"/>
    <cellStyle name="Денежный 2 3 9 2 5" xfId="1594"/>
    <cellStyle name="Денежный 2 3 9 2 6" xfId="1595"/>
    <cellStyle name="Денежный 2 3 9 3" xfId="1596"/>
    <cellStyle name="Денежный 2 3 9 4" xfId="1597"/>
    <cellStyle name="Денежный 2 3 9 5" xfId="1598"/>
    <cellStyle name="Денежный 2 3 9 6" xfId="1599"/>
    <cellStyle name="Денежный 2 3 9 7" xfId="1600"/>
    <cellStyle name="Денежный 2 3 9 8" xfId="1601"/>
    <cellStyle name="Денежный 2 3 9 9" xfId="1602"/>
    <cellStyle name="Денежный 2 30" xfId="1603"/>
    <cellStyle name="Денежный 2 31" xfId="1604"/>
    <cellStyle name="Денежный 2 32" xfId="1605"/>
    <cellStyle name="Денежный 2 33" xfId="1606"/>
    <cellStyle name="Денежный 2 34" xfId="1607"/>
    <cellStyle name="Денежный 2 34 2" xfId="1608"/>
    <cellStyle name="Денежный 2 34 3" xfId="1609"/>
    <cellStyle name="Денежный 2 34 4" xfId="1610"/>
    <cellStyle name="Денежный 2 34 5" xfId="1611"/>
    <cellStyle name="Денежный 2 34 6" xfId="1612"/>
    <cellStyle name="Денежный 2 35" xfId="1613"/>
    <cellStyle name="Денежный 2 35 2" xfId="1614"/>
    <cellStyle name="Денежный 2 35 3" xfId="1615"/>
    <cellStyle name="Денежный 2 35 4" xfId="1616"/>
    <cellStyle name="Денежный 2 35 5" xfId="1617"/>
    <cellStyle name="Денежный 2 35 6" xfId="1618"/>
    <cellStyle name="Денежный 2 36" xfId="1619"/>
    <cellStyle name="Денежный 2 36 2" xfId="1620"/>
    <cellStyle name="Денежный 2 37" xfId="1621"/>
    <cellStyle name="Денежный 2 38" xfId="1622"/>
    <cellStyle name="Денежный 2 39" xfId="1623"/>
    <cellStyle name="Денежный 2 4" xfId="1624"/>
    <cellStyle name="Денежный 2 4 10" xfId="1625"/>
    <cellStyle name="Денежный 2 4 11" xfId="1626"/>
    <cellStyle name="Денежный 2 4 12" xfId="1627"/>
    <cellStyle name="Денежный 2 4 13" xfId="1628"/>
    <cellStyle name="Денежный 2 4 14" xfId="1629"/>
    <cellStyle name="Денежный 2 4 2" xfId="1630"/>
    <cellStyle name="Денежный 2 4 2 2" xfId="1631"/>
    <cellStyle name="Денежный 2 4 2 3" xfId="1632"/>
    <cellStyle name="Денежный 2 4 3" xfId="1633"/>
    <cellStyle name="Денежный 2 4 3 2" xfId="1634"/>
    <cellStyle name="Денежный 2 4 3 3" xfId="1635"/>
    <cellStyle name="Денежный 2 4 4" xfId="1636"/>
    <cellStyle name="Денежный 2 4 5" xfId="1637"/>
    <cellStyle name="Денежный 2 4 6" xfId="1638"/>
    <cellStyle name="Денежный 2 4 7" xfId="1639"/>
    <cellStyle name="Денежный 2 4 8" xfId="1640"/>
    <cellStyle name="Денежный 2 4 9" xfId="1641"/>
    <cellStyle name="Денежный 2 40" xfId="1642"/>
    <cellStyle name="Денежный 2 41" xfId="1643"/>
    <cellStyle name="Денежный 2 42" xfId="1644"/>
    <cellStyle name="Денежный 2 43" xfId="1645"/>
    <cellStyle name="Денежный 2 44" xfId="1646"/>
    <cellStyle name="Денежный 2 44 10" xfId="1647"/>
    <cellStyle name="Денежный 2 44 11" xfId="1648"/>
    <cellStyle name="Денежный 2 44 12" xfId="1649"/>
    <cellStyle name="Денежный 2 44 2" xfId="1650"/>
    <cellStyle name="Денежный 2 44 2 10" xfId="1651"/>
    <cellStyle name="Денежный 2 44 2 11" xfId="1652"/>
    <cellStyle name="Денежный 2 44 2 12" xfId="1653"/>
    <cellStyle name="Денежный 2 44 2 2" xfId="1654"/>
    <cellStyle name="Денежный 2 44 2 2 10" xfId="1655"/>
    <cellStyle name="Денежный 2 44 2 2 2" xfId="1656"/>
    <cellStyle name="Денежный 2 44 2 2 2 2" xfId="1657"/>
    <cellStyle name="Денежный 2 44 2 2 2 2 2" xfId="1658"/>
    <cellStyle name="Денежный 2 44 2 2 2 2 3" xfId="1659"/>
    <cellStyle name="Денежный 2 44 2 2 2 2 4" xfId="1660"/>
    <cellStyle name="Денежный 2 44 2 2 2 2 5" xfId="1661"/>
    <cellStyle name="Денежный 2 44 2 2 2 2 6" xfId="1662"/>
    <cellStyle name="Денежный 2 44 2 2 2 2 7" xfId="1663"/>
    <cellStyle name="Денежный 2 44 2 2 2 2 8" xfId="1664"/>
    <cellStyle name="Денежный 2 44 2 2 2 3" xfId="1665"/>
    <cellStyle name="Денежный 2 44 2 2 2 4" xfId="1666"/>
    <cellStyle name="Денежный 2 44 2 2 2 5" xfId="1667"/>
    <cellStyle name="Денежный 2 44 2 2 2 6" xfId="1668"/>
    <cellStyle name="Денежный 2 44 2 2 2 7" xfId="1669"/>
    <cellStyle name="Денежный 2 44 2 2 2 8" xfId="1670"/>
    <cellStyle name="Денежный 2 44 2 2 3" xfId="1671"/>
    <cellStyle name="Денежный 2 44 2 2 4" xfId="1672"/>
    <cellStyle name="Денежный 2 44 2 2 5" xfId="1673"/>
    <cellStyle name="Денежный 2 44 2 2 6" xfId="1674"/>
    <cellStyle name="Денежный 2 44 2 2 7" xfId="1675"/>
    <cellStyle name="Денежный 2 44 2 2 8" xfId="1676"/>
    <cellStyle name="Денежный 2 44 2 2 9" xfId="1677"/>
    <cellStyle name="Денежный 2 44 2 3" xfId="1678"/>
    <cellStyle name="Денежный 2 44 2 4" xfId="1679"/>
    <cellStyle name="Денежный 2 44 2 5" xfId="1680"/>
    <cellStyle name="Денежный 2 44 2 5 2" xfId="1681"/>
    <cellStyle name="Денежный 2 44 2 5 2 2" xfId="1682"/>
    <cellStyle name="Денежный 2 44 2 5 2 3" xfId="1683"/>
    <cellStyle name="Денежный 2 44 2 5 2 4" xfId="1684"/>
    <cellStyle name="Денежный 2 44 2 5 2 5" xfId="1685"/>
    <cellStyle name="Денежный 2 44 2 5 2 6" xfId="1686"/>
    <cellStyle name="Денежный 2 44 2 5 2 7" xfId="1687"/>
    <cellStyle name="Денежный 2 44 2 5 2 8" xfId="1688"/>
    <cellStyle name="Денежный 2 44 2 5 3" xfId="1689"/>
    <cellStyle name="Денежный 2 44 2 5 4" xfId="1690"/>
    <cellStyle name="Денежный 2 44 2 5 5" xfId="1691"/>
    <cellStyle name="Денежный 2 44 2 5 6" xfId="1692"/>
    <cellStyle name="Денежный 2 44 2 5 7" xfId="1693"/>
    <cellStyle name="Денежный 2 44 2 5 8" xfId="1694"/>
    <cellStyle name="Денежный 2 44 2 6" xfId="1695"/>
    <cellStyle name="Денежный 2 44 2 7" xfId="1696"/>
    <cellStyle name="Денежный 2 44 2 8" xfId="1697"/>
    <cellStyle name="Денежный 2 44 2 9" xfId="1698"/>
    <cellStyle name="Денежный 2 44 3" xfId="1699"/>
    <cellStyle name="Денежный 2 44 3 10" xfId="1700"/>
    <cellStyle name="Денежный 2 44 3 2" xfId="1701"/>
    <cellStyle name="Денежный 2 44 3 2 2" xfId="1702"/>
    <cellStyle name="Денежный 2 44 3 2 2 2" xfId="1703"/>
    <cellStyle name="Денежный 2 44 3 2 2 3" xfId="1704"/>
    <cellStyle name="Денежный 2 44 3 2 2 4" xfId="1705"/>
    <cellStyle name="Денежный 2 44 3 2 2 5" xfId="1706"/>
    <cellStyle name="Денежный 2 44 3 2 2 6" xfId="1707"/>
    <cellStyle name="Денежный 2 44 3 2 2 7" xfId="1708"/>
    <cellStyle name="Денежный 2 44 3 2 2 8" xfId="1709"/>
    <cellStyle name="Денежный 2 44 3 2 3" xfId="1710"/>
    <cellStyle name="Денежный 2 44 3 2 4" xfId="1711"/>
    <cellStyle name="Денежный 2 44 3 2 5" xfId="1712"/>
    <cellStyle name="Денежный 2 44 3 2 6" xfId="1713"/>
    <cellStyle name="Денежный 2 44 3 2 7" xfId="1714"/>
    <cellStyle name="Денежный 2 44 3 2 8" xfId="1715"/>
    <cellStyle name="Денежный 2 44 3 3" xfId="1716"/>
    <cellStyle name="Денежный 2 44 3 4" xfId="1717"/>
    <cellStyle name="Денежный 2 44 3 5" xfId="1718"/>
    <cellStyle name="Денежный 2 44 3 6" xfId="1719"/>
    <cellStyle name="Денежный 2 44 3 7" xfId="1720"/>
    <cellStyle name="Денежный 2 44 3 8" xfId="1721"/>
    <cellStyle name="Денежный 2 44 3 9" xfId="1722"/>
    <cellStyle name="Денежный 2 44 4" xfId="1723"/>
    <cellStyle name="Денежный 2 44 5" xfId="1724"/>
    <cellStyle name="Денежный 2 44 5 2" xfId="1725"/>
    <cellStyle name="Денежный 2 44 5 2 2" xfId="1726"/>
    <cellStyle name="Денежный 2 44 5 2 3" xfId="1727"/>
    <cellStyle name="Денежный 2 44 5 2 4" xfId="1728"/>
    <cellStyle name="Денежный 2 44 5 2 5" xfId="1729"/>
    <cellStyle name="Денежный 2 44 5 2 6" xfId="1730"/>
    <cellStyle name="Денежный 2 44 5 2 7" xfId="1731"/>
    <cellStyle name="Денежный 2 44 5 2 8" xfId="1732"/>
    <cellStyle name="Денежный 2 44 5 3" xfId="1733"/>
    <cellStyle name="Денежный 2 44 5 4" xfId="1734"/>
    <cellStyle name="Денежный 2 44 5 5" xfId="1735"/>
    <cellStyle name="Денежный 2 44 5 6" xfId="1736"/>
    <cellStyle name="Денежный 2 44 5 7" xfId="1737"/>
    <cellStyle name="Денежный 2 44 5 8" xfId="1738"/>
    <cellStyle name="Денежный 2 44 6" xfId="1739"/>
    <cellStyle name="Денежный 2 44 7" xfId="1740"/>
    <cellStyle name="Денежный 2 44 8" xfId="1741"/>
    <cellStyle name="Денежный 2 44 9" xfId="1742"/>
    <cellStyle name="Денежный 2 45" xfId="1743"/>
    <cellStyle name="Денежный 2 45 2" xfId="1744"/>
    <cellStyle name="Денежный 2 45 3" xfId="1745"/>
    <cellStyle name="Денежный 2 45 4" xfId="1746"/>
    <cellStyle name="Денежный 2 45 5" xfId="1747"/>
    <cellStyle name="Денежный 2 45 6" xfId="1748"/>
    <cellStyle name="Денежный 2 46" xfId="1749"/>
    <cellStyle name="Денежный 2 47" xfId="1750"/>
    <cellStyle name="Денежный 2 48" xfId="1751"/>
    <cellStyle name="Денежный 2 49" xfId="1752"/>
    <cellStyle name="Денежный 2 49 10" xfId="1753"/>
    <cellStyle name="Денежный 2 49 2" xfId="1754"/>
    <cellStyle name="Денежный 2 49 2 2" xfId="1755"/>
    <cellStyle name="Денежный 2 49 2 2 2" xfId="1756"/>
    <cellStyle name="Денежный 2 49 2 2 3" xfId="1757"/>
    <cellStyle name="Денежный 2 49 2 2 4" xfId="1758"/>
    <cellStyle name="Денежный 2 49 2 2 5" xfId="1759"/>
    <cellStyle name="Денежный 2 49 2 2 6" xfId="1760"/>
    <cellStyle name="Денежный 2 49 2 2 7" xfId="1761"/>
    <cellStyle name="Денежный 2 49 2 2 8" xfId="1762"/>
    <cellStyle name="Денежный 2 49 2 3" xfId="1763"/>
    <cellStyle name="Денежный 2 49 2 4" xfId="1764"/>
    <cellStyle name="Денежный 2 49 2 5" xfId="1765"/>
    <cellStyle name="Денежный 2 49 2 6" xfId="1766"/>
    <cellStyle name="Денежный 2 49 2 7" xfId="1767"/>
    <cellStyle name="Денежный 2 49 2 8" xfId="1768"/>
    <cellStyle name="Денежный 2 49 3" xfId="1769"/>
    <cellStyle name="Денежный 2 49 4" xfId="1770"/>
    <cellStyle name="Денежный 2 49 5" xfId="1771"/>
    <cellStyle name="Денежный 2 49 6" xfId="1772"/>
    <cellStyle name="Денежный 2 49 7" xfId="1773"/>
    <cellStyle name="Денежный 2 49 8" xfId="1774"/>
    <cellStyle name="Денежный 2 49 9" xfId="1775"/>
    <cellStyle name="Денежный 2 5" xfId="1776"/>
    <cellStyle name="Денежный 2 5 10" xfId="1777"/>
    <cellStyle name="Денежный 2 5 10 2" xfId="1778"/>
    <cellStyle name="Денежный 2 5 11" xfId="1779"/>
    <cellStyle name="Денежный 2 5 12" xfId="1780"/>
    <cellStyle name="Денежный 2 5 13" xfId="1781"/>
    <cellStyle name="Денежный 2 5 2" xfId="1782"/>
    <cellStyle name="Денежный 2 5 2 2" xfId="1783"/>
    <cellStyle name="Денежный 2 5 2 3" xfId="1784"/>
    <cellStyle name="Денежный 2 5 2 4" xfId="1785"/>
    <cellStyle name="Денежный 2 5 2 5" xfId="1786"/>
    <cellStyle name="Денежный 2 5 2 6" xfId="1787"/>
    <cellStyle name="Денежный 2 5 2 7" xfId="1788"/>
    <cellStyle name="Денежный 2 5 2 8" xfId="1789"/>
    <cellStyle name="Денежный 2 5 2 9" xfId="1790"/>
    <cellStyle name="Денежный 2 5 3" xfId="1791"/>
    <cellStyle name="Денежный 2 5 3 2" xfId="1792"/>
    <cellStyle name="Денежный 2 5 3 3" xfId="1793"/>
    <cellStyle name="Денежный 2 5 3 4" xfId="1794"/>
    <cellStyle name="Денежный 2 5 3 5" xfId="1795"/>
    <cellStyle name="Денежный 2 5 3 6" xfId="1796"/>
    <cellStyle name="Денежный 2 5 3 6 2" xfId="1797"/>
    <cellStyle name="Денежный 2 5 3 7" xfId="1798"/>
    <cellStyle name="Денежный 2 5 3 8" xfId="1799"/>
    <cellStyle name="Денежный 2 5 3 9" xfId="1800"/>
    <cellStyle name="Денежный 2 5 4" xfId="1801"/>
    <cellStyle name="Денежный 2 5 4 2" xfId="1802"/>
    <cellStyle name="Денежный 2 5 4 3" xfId="1803"/>
    <cellStyle name="Денежный 2 5 4 4" xfId="1804"/>
    <cellStyle name="Денежный 2 5 4 5" xfId="1805"/>
    <cellStyle name="Денежный 2 5 4 6" xfId="1806"/>
    <cellStyle name="Денежный 2 5 4 7" xfId="1807"/>
    <cellStyle name="Денежный 2 5 4 8" xfId="1808"/>
    <cellStyle name="Денежный 2 5 4 9" xfId="1809"/>
    <cellStyle name="Денежный 2 5 5" xfId="1810"/>
    <cellStyle name="Денежный 2 5 6" xfId="1811"/>
    <cellStyle name="Денежный 2 5 6 2" xfId="1812"/>
    <cellStyle name="Денежный 2 5 6 3" xfId="1813"/>
    <cellStyle name="Денежный 2 5 6 4" xfId="1814"/>
    <cellStyle name="Денежный 2 5 6 5" xfId="1815"/>
    <cellStyle name="Денежный 2 5 6 6" xfId="1816"/>
    <cellStyle name="Денежный 2 5 7" xfId="1817"/>
    <cellStyle name="Денежный 2 5 7 2" xfId="1818"/>
    <cellStyle name="Денежный 2 5 7 3" xfId="1819"/>
    <cellStyle name="Денежный 2 5 7 4" xfId="1820"/>
    <cellStyle name="Денежный 2 5 7 5" xfId="1821"/>
    <cellStyle name="Денежный 2 5 7 6" xfId="1822"/>
    <cellStyle name="Денежный 2 5 8" xfId="1823"/>
    <cellStyle name="Денежный 2 5 9" xfId="1824"/>
    <cellStyle name="Денежный 2 5 9 2" xfId="1825"/>
    <cellStyle name="Денежный 2 50" xfId="1826"/>
    <cellStyle name="Денежный 2 51" xfId="1827"/>
    <cellStyle name="Денежный 2 52" xfId="1828"/>
    <cellStyle name="Денежный 2 53" xfId="1829"/>
    <cellStyle name="Денежный 2 53 2" xfId="1830"/>
    <cellStyle name="Денежный 2 53 2 2" xfId="1831"/>
    <cellStyle name="Денежный 2 53 2 3" xfId="1832"/>
    <cellStyle name="Денежный 2 53 2 4" xfId="1833"/>
    <cellStyle name="Денежный 2 53 2 5" xfId="1834"/>
    <cellStyle name="Денежный 2 53 2 6" xfId="1835"/>
    <cellStyle name="Денежный 2 53 2 7" xfId="1836"/>
    <cellStyle name="Денежный 2 53 2 8" xfId="1837"/>
    <cellStyle name="Денежный 2 53 3" xfId="1838"/>
    <cellStyle name="Денежный 2 53 4" xfId="1839"/>
    <cellStyle name="Денежный 2 53 5" xfId="1840"/>
    <cellStyle name="Денежный 2 53 6" xfId="1841"/>
    <cellStyle name="Денежный 2 53 7" xfId="1842"/>
    <cellStyle name="Денежный 2 53 8" xfId="1843"/>
    <cellStyle name="Денежный 2 54" xfId="1844"/>
    <cellStyle name="Денежный 2 55" xfId="1845"/>
    <cellStyle name="Денежный 2 56" xfId="1846"/>
    <cellStyle name="Денежный 2 57" xfId="1847"/>
    <cellStyle name="Денежный 2 58" xfId="1848"/>
    <cellStyle name="Денежный 2 59" xfId="1849"/>
    <cellStyle name="Денежный 2 6" xfId="1850"/>
    <cellStyle name="Денежный 2 6 2" xfId="1851"/>
    <cellStyle name="Денежный 2 6 3" xfId="1852"/>
    <cellStyle name="Денежный 2 6 4" xfId="1853"/>
    <cellStyle name="Денежный 2 6 5" xfId="1854"/>
    <cellStyle name="Денежный 2 6 6" xfId="1855"/>
    <cellStyle name="Денежный 2 60" xfId="1856"/>
    <cellStyle name="Денежный 2 7" xfId="1857"/>
    <cellStyle name="Денежный 2 7 2" xfId="1858"/>
    <cellStyle name="Денежный 2 7 3" xfId="1859"/>
    <cellStyle name="Денежный 2 7 4" xfId="1860"/>
    <cellStyle name="Денежный 2 7 5" xfId="1861"/>
    <cellStyle name="Денежный 2 7 6" xfId="1862"/>
    <cellStyle name="Денежный 2 8" xfId="1863"/>
    <cellStyle name="Денежный 2 8 2" xfId="1864"/>
    <cellStyle name="Денежный 2 8 3" xfId="1865"/>
    <cellStyle name="Денежный 2 8 4" xfId="1866"/>
    <cellStyle name="Денежный 2 8 5" xfId="1867"/>
    <cellStyle name="Денежный 2 8 6" xfId="1868"/>
    <cellStyle name="Денежный 2 9" xfId="1869"/>
    <cellStyle name="Денежный 2 9 2" xfId="1870"/>
    <cellStyle name="Денежный 2 9 3" xfId="1871"/>
    <cellStyle name="Денежный 2 9 4" xfId="1872"/>
    <cellStyle name="Денежный 2 9 5" xfId="1873"/>
    <cellStyle name="Денежный 2 9 6" xfId="1874"/>
    <cellStyle name="Денежный 2_МЛ" xfId="1875"/>
    <cellStyle name="Денежный 20" xfId="1876"/>
    <cellStyle name="Денежный 20 2" xfId="1877"/>
    <cellStyle name="Денежный 21" xfId="1878"/>
    <cellStyle name="Денежный 22" xfId="1879"/>
    <cellStyle name="Денежный 23" xfId="1880"/>
    <cellStyle name="Денежный 24" xfId="1881"/>
    <cellStyle name="Денежный 24 10" xfId="1882"/>
    <cellStyle name="Денежный 24 11" xfId="1883"/>
    <cellStyle name="Денежный 24 12" xfId="1884"/>
    <cellStyle name="Денежный 24 12 2" xfId="1885"/>
    <cellStyle name="Денежный 24 13" xfId="1886"/>
    <cellStyle name="Денежный 24 14" xfId="1887"/>
    <cellStyle name="Денежный 24 15" xfId="1888"/>
    <cellStyle name="Денежный 24 2" xfId="1889"/>
    <cellStyle name="Денежный 24 2 2" xfId="1890"/>
    <cellStyle name="Денежный 24 2 2 2" xfId="1891"/>
    <cellStyle name="Денежный 24 2 2 2 2" xfId="1892"/>
    <cellStyle name="Денежный 24 2 2 3" xfId="1893"/>
    <cellStyle name="Денежный 24 2 2 3 10" xfId="1894"/>
    <cellStyle name="Денежный 24 2 2 3 11" xfId="1895"/>
    <cellStyle name="Денежный 24 2 2 3 12" xfId="1896"/>
    <cellStyle name="Денежный 24 2 2 3 2" xfId="1897"/>
    <cellStyle name="Денежный 24 2 2 3 2 10" xfId="1898"/>
    <cellStyle name="Денежный 24 2 2 3 2 11" xfId="1899"/>
    <cellStyle name="Денежный 24 2 2 3 2 12" xfId="1900"/>
    <cellStyle name="Денежный 24 2 2 3 2 2" xfId="1901"/>
    <cellStyle name="Денежный 24 2 2 3 2 2 10" xfId="1902"/>
    <cellStyle name="Денежный 24 2 2 3 2 2 2" xfId="1903"/>
    <cellStyle name="Денежный 24 2 2 3 2 2 2 2" xfId="1904"/>
    <cellStyle name="Денежный 24 2 2 3 2 2 2 2 2" xfId="1905"/>
    <cellStyle name="Денежный 24 2 2 3 2 2 2 2 3" xfId="1906"/>
    <cellStyle name="Денежный 24 2 2 3 2 2 2 2 4" xfId="1907"/>
    <cellStyle name="Денежный 24 2 2 3 2 2 2 2 5" xfId="1908"/>
    <cellStyle name="Денежный 24 2 2 3 2 2 2 2 6" xfId="1909"/>
    <cellStyle name="Денежный 24 2 2 3 2 2 2 2 7" xfId="1910"/>
    <cellStyle name="Денежный 24 2 2 3 2 2 2 2 8" xfId="1911"/>
    <cellStyle name="Денежный 24 2 2 3 2 2 2 3" xfId="1912"/>
    <cellStyle name="Денежный 24 2 2 3 2 2 2 4" xfId="1913"/>
    <cellStyle name="Денежный 24 2 2 3 2 2 2 5" xfId="1914"/>
    <cellStyle name="Денежный 24 2 2 3 2 2 2 6" xfId="1915"/>
    <cellStyle name="Денежный 24 2 2 3 2 2 2 7" xfId="1916"/>
    <cellStyle name="Денежный 24 2 2 3 2 2 2 8" xfId="1917"/>
    <cellStyle name="Денежный 24 2 2 3 2 2 3" xfId="1918"/>
    <cellStyle name="Денежный 24 2 2 3 2 2 4" xfId="1919"/>
    <cellStyle name="Денежный 24 2 2 3 2 2 5" xfId="1920"/>
    <cellStyle name="Денежный 24 2 2 3 2 2 6" xfId="1921"/>
    <cellStyle name="Денежный 24 2 2 3 2 2 7" xfId="1922"/>
    <cellStyle name="Денежный 24 2 2 3 2 2 8" xfId="1923"/>
    <cellStyle name="Денежный 24 2 2 3 2 2 9" xfId="1924"/>
    <cellStyle name="Денежный 24 2 2 3 2 3" xfId="1925"/>
    <cellStyle name="Денежный 24 2 2 3 2 4" xfId="1926"/>
    <cellStyle name="Денежный 24 2 2 3 2 5" xfId="1927"/>
    <cellStyle name="Денежный 24 2 2 3 2 5 2" xfId="1928"/>
    <cellStyle name="Денежный 24 2 2 3 2 5 2 2" xfId="1929"/>
    <cellStyle name="Денежный 24 2 2 3 2 5 2 3" xfId="1930"/>
    <cellStyle name="Денежный 24 2 2 3 2 5 2 4" xfId="1931"/>
    <cellStyle name="Денежный 24 2 2 3 2 5 2 5" xfId="1932"/>
    <cellStyle name="Денежный 24 2 2 3 2 5 2 6" xfId="1933"/>
    <cellStyle name="Денежный 24 2 2 3 2 5 2 7" xfId="1934"/>
    <cellStyle name="Денежный 24 2 2 3 2 5 2 8" xfId="1935"/>
    <cellStyle name="Денежный 24 2 2 3 2 5 3" xfId="1936"/>
    <cellStyle name="Денежный 24 2 2 3 2 5 4" xfId="1937"/>
    <cellStyle name="Денежный 24 2 2 3 2 5 5" xfId="1938"/>
    <cellStyle name="Денежный 24 2 2 3 2 5 6" xfId="1939"/>
    <cellStyle name="Денежный 24 2 2 3 2 5 7" xfId="1940"/>
    <cellStyle name="Денежный 24 2 2 3 2 5 8" xfId="1941"/>
    <cellStyle name="Денежный 24 2 2 3 2 6" xfId="1942"/>
    <cellStyle name="Денежный 24 2 2 3 2 7" xfId="1943"/>
    <cellStyle name="Денежный 24 2 2 3 2 8" xfId="1944"/>
    <cellStyle name="Денежный 24 2 2 3 2 9" xfId="1945"/>
    <cellStyle name="Денежный 24 2 2 3 3" xfId="1946"/>
    <cellStyle name="Денежный 24 2 2 3 3 10" xfId="1947"/>
    <cellStyle name="Денежный 24 2 2 3 3 2" xfId="1948"/>
    <cellStyle name="Денежный 24 2 2 3 3 2 2" xfId="1949"/>
    <cellStyle name="Денежный 24 2 2 3 3 2 2 2" xfId="1950"/>
    <cellStyle name="Денежный 24 2 2 3 3 2 2 3" xfId="1951"/>
    <cellStyle name="Денежный 24 2 2 3 3 2 2 4" xfId="1952"/>
    <cellStyle name="Денежный 24 2 2 3 3 2 2 5" xfId="1953"/>
    <cellStyle name="Денежный 24 2 2 3 3 2 2 6" xfId="1954"/>
    <cellStyle name="Денежный 24 2 2 3 3 2 2 7" xfId="1955"/>
    <cellStyle name="Денежный 24 2 2 3 3 2 2 8" xfId="1956"/>
    <cellStyle name="Денежный 24 2 2 3 3 2 3" xfId="1957"/>
    <cellStyle name="Денежный 24 2 2 3 3 2 4" xfId="1958"/>
    <cellStyle name="Денежный 24 2 2 3 3 2 5" xfId="1959"/>
    <cellStyle name="Денежный 24 2 2 3 3 2 6" xfId="1960"/>
    <cellStyle name="Денежный 24 2 2 3 3 2 7" xfId="1961"/>
    <cellStyle name="Денежный 24 2 2 3 3 2 8" xfId="1962"/>
    <cellStyle name="Денежный 24 2 2 3 3 3" xfId="1963"/>
    <cellStyle name="Денежный 24 2 2 3 3 4" xfId="1964"/>
    <cellStyle name="Денежный 24 2 2 3 3 5" xfId="1965"/>
    <cellStyle name="Денежный 24 2 2 3 3 6" xfId="1966"/>
    <cellStyle name="Денежный 24 2 2 3 3 7" xfId="1967"/>
    <cellStyle name="Денежный 24 2 2 3 3 8" xfId="1968"/>
    <cellStyle name="Денежный 24 2 2 3 3 9" xfId="1969"/>
    <cellStyle name="Денежный 24 2 2 3 4" xfId="1970"/>
    <cellStyle name="Денежный 24 2 2 3 5" xfId="1971"/>
    <cellStyle name="Денежный 24 2 2 3 5 2" xfId="1972"/>
    <cellStyle name="Денежный 24 2 2 3 5 2 2" xfId="1973"/>
    <cellStyle name="Денежный 24 2 2 3 5 2 3" xfId="1974"/>
    <cellStyle name="Денежный 24 2 2 3 5 2 4" xfId="1975"/>
    <cellStyle name="Денежный 24 2 2 3 5 2 5" xfId="1976"/>
    <cellStyle name="Денежный 24 2 2 3 5 2 6" xfId="1977"/>
    <cellStyle name="Денежный 24 2 2 3 5 2 7" xfId="1978"/>
    <cellStyle name="Денежный 24 2 2 3 5 2 8" xfId="1979"/>
    <cellStyle name="Денежный 24 2 2 3 5 3" xfId="1980"/>
    <cellStyle name="Денежный 24 2 2 3 5 4" xfId="1981"/>
    <cellStyle name="Денежный 24 2 2 3 5 5" xfId="1982"/>
    <cellStyle name="Денежный 24 2 2 3 5 6" xfId="1983"/>
    <cellStyle name="Денежный 24 2 2 3 5 7" xfId="1984"/>
    <cellStyle name="Денежный 24 2 2 3 5 8" xfId="1985"/>
    <cellStyle name="Денежный 24 2 2 3 6" xfId="1986"/>
    <cellStyle name="Денежный 24 2 2 3 7" xfId="1987"/>
    <cellStyle name="Денежный 24 2 2 3 8" xfId="1988"/>
    <cellStyle name="Денежный 24 2 2 3 9" xfId="1989"/>
    <cellStyle name="Денежный 24 2 2 4" xfId="1990"/>
    <cellStyle name="Денежный 24 2 3" xfId="1991"/>
    <cellStyle name="Денежный 24 2 4" xfId="1992"/>
    <cellStyle name="Денежный 24 3" xfId="1993"/>
    <cellStyle name="Денежный 24 3 10" xfId="1994"/>
    <cellStyle name="Денежный 24 3 11" xfId="1995"/>
    <cellStyle name="Денежный 24 3 11 2" xfId="1996"/>
    <cellStyle name="Денежный 24 3 11 2 2" xfId="1997"/>
    <cellStyle name="Денежный 24 3 11 2 3" xfId="1998"/>
    <cellStyle name="Денежный 24 3 11 2 4" xfId="1999"/>
    <cellStyle name="Денежный 24 3 11 2 5" xfId="2000"/>
    <cellStyle name="Денежный 24 3 11 2 6" xfId="2001"/>
    <cellStyle name="Денежный 24 3 11 2 7" xfId="2002"/>
    <cellStyle name="Денежный 24 3 11 2 8" xfId="2003"/>
    <cellStyle name="Денежный 24 3 11 3" xfId="2004"/>
    <cellStyle name="Денежный 24 3 11 4" xfId="2005"/>
    <cellStyle name="Денежный 24 3 11 5" xfId="2006"/>
    <cellStyle name="Денежный 24 3 11 6" xfId="2007"/>
    <cellStyle name="Денежный 24 3 11 7" xfId="2008"/>
    <cellStyle name="Денежный 24 3 11 8" xfId="2009"/>
    <cellStyle name="Денежный 24 3 12" xfId="2010"/>
    <cellStyle name="Денежный 24 3 13" xfId="2011"/>
    <cellStyle name="Денежный 24 3 14" xfId="2012"/>
    <cellStyle name="Денежный 24 3 15" xfId="2013"/>
    <cellStyle name="Денежный 24 3 16" xfId="2014"/>
    <cellStyle name="Денежный 24 3 17" xfId="2015"/>
    <cellStyle name="Денежный 24 3 18" xfId="2016"/>
    <cellStyle name="Денежный 24 3 19" xfId="2017"/>
    <cellStyle name="Денежный 24 3 2" xfId="2018"/>
    <cellStyle name="Денежный 24 3 3" xfId="2019"/>
    <cellStyle name="Денежный 24 3 4" xfId="2020"/>
    <cellStyle name="Денежный 24 3 5" xfId="2021"/>
    <cellStyle name="Денежный 24 3 6" xfId="2022"/>
    <cellStyle name="Денежный 24 3 6 10" xfId="2023"/>
    <cellStyle name="Денежный 24 3 6 11" xfId="2024"/>
    <cellStyle name="Денежный 24 3 6 12" xfId="2025"/>
    <cellStyle name="Денежный 24 3 6 2" xfId="2026"/>
    <cellStyle name="Денежный 24 3 6 2 10" xfId="2027"/>
    <cellStyle name="Денежный 24 3 6 2 11" xfId="2028"/>
    <cellStyle name="Денежный 24 3 6 2 12" xfId="2029"/>
    <cellStyle name="Денежный 24 3 6 2 2" xfId="2030"/>
    <cellStyle name="Денежный 24 3 6 2 2 10" xfId="2031"/>
    <cellStyle name="Денежный 24 3 6 2 2 2" xfId="2032"/>
    <cellStyle name="Денежный 24 3 6 2 2 2 2" xfId="2033"/>
    <cellStyle name="Денежный 24 3 6 2 2 2 2 2" xfId="2034"/>
    <cellStyle name="Денежный 24 3 6 2 2 2 2 3" xfId="2035"/>
    <cellStyle name="Денежный 24 3 6 2 2 2 2 4" xfId="2036"/>
    <cellStyle name="Денежный 24 3 6 2 2 2 2 5" xfId="2037"/>
    <cellStyle name="Денежный 24 3 6 2 2 2 2 6" xfId="2038"/>
    <cellStyle name="Денежный 24 3 6 2 2 2 2 7" xfId="2039"/>
    <cellStyle name="Денежный 24 3 6 2 2 2 2 8" xfId="2040"/>
    <cellStyle name="Денежный 24 3 6 2 2 2 3" xfId="2041"/>
    <cellStyle name="Денежный 24 3 6 2 2 2 4" xfId="2042"/>
    <cellStyle name="Денежный 24 3 6 2 2 2 5" xfId="2043"/>
    <cellStyle name="Денежный 24 3 6 2 2 2 6" xfId="2044"/>
    <cellStyle name="Денежный 24 3 6 2 2 2 7" xfId="2045"/>
    <cellStyle name="Денежный 24 3 6 2 2 2 8" xfId="2046"/>
    <cellStyle name="Денежный 24 3 6 2 2 3" xfId="2047"/>
    <cellStyle name="Денежный 24 3 6 2 2 4" xfId="2048"/>
    <cellStyle name="Денежный 24 3 6 2 2 5" xfId="2049"/>
    <cellStyle name="Денежный 24 3 6 2 2 6" xfId="2050"/>
    <cellStyle name="Денежный 24 3 6 2 2 7" xfId="2051"/>
    <cellStyle name="Денежный 24 3 6 2 2 8" xfId="2052"/>
    <cellStyle name="Денежный 24 3 6 2 2 9" xfId="2053"/>
    <cellStyle name="Денежный 24 3 6 2 3" xfId="2054"/>
    <cellStyle name="Денежный 24 3 6 2 4" xfId="2055"/>
    <cellStyle name="Денежный 24 3 6 2 5" xfId="2056"/>
    <cellStyle name="Денежный 24 3 6 2 5 2" xfId="2057"/>
    <cellStyle name="Денежный 24 3 6 2 5 2 2" xfId="2058"/>
    <cellStyle name="Денежный 24 3 6 2 5 2 3" xfId="2059"/>
    <cellStyle name="Денежный 24 3 6 2 5 2 4" xfId="2060"/>
    <cellStyle name="Денежный 24 3 6 2 5 2 5" xfId="2061"/>
    <cellStyle name="Денежный 24 3 6 2 5 2 6" xfId="2062"/>
    <cellStyle name="Денежный 24 3 6 2 5 2 7" xfId="2063"/>
    <cellStyle name="Денежный 24 3 6 2 5 2 8" xfId="2064"/>
    <cellStyle name="Денежный 24 3 6 2 5 3" xfId="2065"/>
    <cellStyle name="Денежный 24 3 6 2 5 4" xfId="2066"/>
    <cellStyle name="Денежный 24 3 6 2 5 5" xfId="2067"/>
    <cellStyle name="Денежный 24 3 6 2 5 6" xfId="2068"/>
    <cellStyle name="Денежный 24 3 6 2 5 7" xfId="2069"/>
    <cellStyle name="Денежный 24 3 6 2 5 8" xfId="2070"/>
    <cellStyle name="Денежный 24 3 6 2 6" xfId="2071"/>
    <cellStyle name="Денежный 24 3 6 2 7" xfId="2072"/>
    <cellStyle name="Денежный 24 3 6 2 8" xfId="2073"/>
    <cellStyle name="Денежный 24 3 6 2 9" xfId="2074"/>
    <cellStyle name="Денежный 24 3 6 3" xfId="2075"/>
    <cellStyle name="Денежный 24 3 6 3 10" xfId="2076"/>
    <cellStyle name="Денежный 24 3 6 3 2" xfId="2077"/>
    <cellStyle name="Денежный 24 3 6 3 2 2" xfId="2078"/>
    <cellStyle name="Денежный 24 3 6 3 2 2 2" xfId="2079"/>
    <cellStyle name="Денежный 24 3 6 3 2 2 3" xfId="2080"/>
    <cellStyle name="Денежный 24 3 6 3 2 2 4" xfId="2081"/>
    <cellStyle name="Денежный 24 3 6 3 2 2 5" xfId="2082"/>
    <cellStyle name="Денежный 24 3 6 3 2 2 6" xfId="2083"/>
    <cellStyle name="Денежный 24 3 6 3 2 2 7" xfId="2084"/>
    <cellStyle name="Денежный 24 3 6 3 2 2 8" xfId="2085"/>
    <cellStyle name="Денежный 24 3 6 3 2 3" xfId="2086"/>
    <cellStyle name="Денежный 24 3 6 3 2 4" xfId="2087"/>
    <cellStyle name="Денежный 24 3 6 3 2 5" xfId="2088"/>
    <cellStyle name="Денежный 24 3 6 3 2 6" xfId="2089"/>
    <cellStyle name="Денежный 24 3 6 3 2 7" xfId="2090"/>
    <cellStyle name="Денежный 24 3 6 3 2 8" xfId="2091"/>
    <cellStyle name="Денежный 24 3 6 3 3" xfId="2092"/>
    <cellStyle name="Денежный 24 3 6 3 4" xfId="2093"/>
    <cellStyle name="Денежный 24 3 6 3 5" xfId="2094"/>
    <cellStyle name="Денежный 24 3 6 3 6" xfId="2095"/>
    <cellStyle name="Денежный 24 3 6 3 7" xfId="2096"/>
    <cellStyle name="Денежный 24 3 6 3 8" xfId="2097"/>
    <cellStyle name="Денежный 24 3 6 3 9" xfId="2098"/>
    <cellStyle name="Денежный 24 3 6 4" xfId="2099"/>
    <cellStyle name="Денежный 24 3 6 5" xfId="2100"/>
    <cellStyle name="Денежный 24 3 6 5 2" xfId="2101"/>
    <cellStyle name="Денежный 24 3 6 5 2 2" xfId="2102"/>
    <cellStyle name="Денежный 24 3 6 5 2 3" xfId="2103"/>
    <cellStyle name="Денежный 24 3 6 5 2 4" xfId="2104"/>
    <cellStyle name="Денежный 24 3 6 5 2 5" xfId="2105"/>
    <cellStyle name="Денежный 24 3 6 5 2 6" xfId="2106"/>
    <cellStyle name="Денежный 24 3 6 5 2 7" xfId="2107"/>
    <cellStyle name="Денежный 24 3 6 5 2 8" xfId="2108"/>
    <cellStyle name="Денежный 24 3 6 5 3" xfId="2109"/>
    <cellStyle name="Денежный 24 3 6 5 4" xfId="2110"/>
    <cellStyle name="Денежный 24 3 6 5 5" xfId="2111"/>
    <cellStyle name="Денежный 24 3 6 5 6" xfId="2112"/>
    <cellStyle name="Денежный 24 3 6 5 7" xfId="2113"/>
    <cellStyle name="Денежный 24 3 6 5 8" xfId="2114"/>
    <cellStyle name="Денежный 24 3 6 6" xfId="2115"/>
    <cellStyle name="Денежный 24 3 6 7" xfId="2116"/>
    <cellStyle name="Денежный 24 3 6 8" xfId="2117"/>
    <cellStyle name="Денежный 24 3 6 9" xfId="2118"/>
    <cellStyle name="Денежный 24 3 7" xfId="2119"/>
    <cellStyle name="Денежный 24 3 8" xfId="2120"/>
    <cellStyle name="Денежный 24 3 8 10" xfId="2121"/>
    <cellStyle name="Денежный 24 3 8 2" xfId="2122"/>
    <cellStyle name="Денежный 24 3 8 2 2" xfId="2123"/>
    <cellStyle name="Денежный 24 3 8 2 2 2" xfId="2124"/>
    <cellStyle name="Денежный 24 3 8 2 2 3" xfId="2125"/>
    <cellStyle name="Денежный 24 3 8 2 2 4" xfId="2126"/>
    <cellStyle name="Денежный 24 3 8 2 2 5" xfId="2127"/>
    <cellStyle name="Денежный 24 3 8 2 2 6" xfId="2128"/>
    <cellStyle name="Денежный 24 3 8 2 2 7" xfId="2129"/>
    <cellStyle name="Денежный 24 3 8 2 2 8" xfId="2130"/>
    <cellStyle name="Денежный 24 3 8 2 3" xfId="2131"/>
    <cellStyle name="Денежный 24 3 8 2 4" xfId="2132"/>
    <cellStyle name="Денежный 24 3 8 2 5" xfId="2133"/>
    <cellStyle name="Денежный 24 3 8 2 6" xfId="2134"/>
    <cellStyle name="Денежный 24 3 8 2 7" xfId="2135"/>
    <cellStyle name="Денежный 24 3 8 2 8" xfId="2136"/>
    <cellStyle name="Денежный 24 3 8 3" xfId="2137"/>
    <cellStyle name="Денежный 24 3 8 4" xfId="2138"/>
    <cellStyle name="Денежный 24 3 8 5" xfId="2139"/>
    <cellStyle name="Денежный 24 3 8 6" xfId="2140"/>
    <cellStyle name="Денежный 24 3 8 7" xfId="2141"/>
    <cellStyle name="Денежный 24 3 8 8" xfId="2142"/>
    <cellStyle name="Денежный 24 3 8 9" xfId="2143"/>
    <cellStyle name="Денежный 24 3 9" xfId="2144"/>
    <cellStyle name="Денежный 24 4" xfId="2145"/>
    <cellStyle name="Денежный 24 5" xfId="2146"/>
    <cellStyle name="Денежный 24 6" xfId="2147"/>
    <cellStyle name="Денежный 24 7" xfId="2148"/>
    <cellStyle name="Денежный 24 8" xfId="2149"/>
    <cellStyle name="Денежный 24 9" xfId="2150"/>
    <cellStyle name="Денежный 25" xfId="2151"/>
    <cellStyle name="Денежный 26" xfId="2152"/>
    <cellStyle name="Денежный 27" xfId="2153"/>
    <cellStyle name="Денежный 28" xfId="2154"/>
    <cellStyle name="Денежный 29" xfId="2155"/>
    <cellStyle name="Денежный 3" xfId="2156"/>
    <cellStyle name="Денежный 3 10" xfId="2157"/>
    <cellStyle name="Денежный 3 11" xfId="2158"/>
    <cellStyle name="Денежный 3 12" xfId="2159"/>
    <cellStyle name="Денежный 3 13" xfId="2160"/>
    <cellStyle name="Денежный 3 14" xfId="2161"/>
    <cellStyle name="Денежный 3 15" xfId="2162"/>
    <cellStyle name="Денежный 3 15 10" xfId="2163"/>
    <cellStyle name="Денежный 3 15 11" xfId="2164"/>
    <cellStyle name="Денежный 3 15 12" xfId="2165"/>
    <cellStyle name="Денежный 3 15 2" xfId="2166"/>
    <cellStyle name="Денежный 3 15 3" xfId="2167"/>
    <cellStyle name="Денежный 3 15 4" xfId="2168"/>
    <cellStyle name="Денежный 3 15 5" xfId="2169"/>
    <cellStyle name="Денежный 3 15 6" xfId="2170"/>
    <cellStyle name="Денежный 3 15 7" xfId="2171"/>
    <cellStyle name="Денежный 3 15 8" xfId="2172"/>
    <cellStyle name="Денежный 3 15 9" xfId="2173"/>
    <cellStyle name="Денежный 3 2" xfId="2174"/>
    <cellStyle name="Денежный 3 2 2" xfId="2175"/>
    <cellStyle name="Денежный 3 2 2 2" xfId="2176"/>
    <cellStyle name="Денежный 3 2 2 2 2" xfId="2177"/>
    <cellStyle name="Денежный 3 2 2 2 2 2" xfId="2178"/>
    <cellStyle name="Денежный 3 2 2 2 2 3" xfId="2179"/>
    <cellStyle name="Денежный 3 2 2 2 2 4" xfId="2180"/>
    <cellStyle name="Денежный 3 2 2 2 3" xfId="2181"/>
    <cellStyle name="Денежный 3 2 2 2 3 2" xfId="2182"/>
    <cellStyle name="Денежный 3 2 2 2 4" xfId="2183"/>
    <cellStyle name="Денежный 3 2 2 2 5" xfId="2184"/>
    <cellStyle name="Денежный 3 2 2 2 6" xfId="2185"/>
    <cellStyle name="Денежный 3 2 2 2 7" xfId="2186"/>
    <cellStyle name="Денежный 3 2 2 3" xfId="2187"/>
    <cellStyle name="Денежный 3 2 2 4" xfId="2188"/>
    <cellStyle name="Денежный 3 2 2 5" xfId="2189"/>
    <cellStyle name="Денежный 3 2 3" xfId="2190"/>
    <cellStyle name="Денежный 3 2 3 2" xfId="2191"/>
    <cellStyle name="Денежный 3 2 3 3" xfId="2192"/>
    <cellStyle name="Денежный 3 2 4" xfId="2193"/>
    <cellStyle name="Денежный 3 2 5" xfId="2194"/>
    <cellStyle name="Денежный 3 2_1443_germes-27.07.2014 финал" xfId="2195"/>
    <cellStyle name="Денежный 3 3" xfId="2196"/>
    <cellStyle name="Денежный 3 3 2" xfId="2197"/>
    <cellStyle name="Денежный 3 3 3" xfId="2198"/>
    <cellStyle name="Денежный 3 3 3 2" xfId="2199"/>
    <cellStyle name="Денежный 3 3 3 2 2" xfId="2200"/>
    <cellStyle name="Денежный 3 3 3 2 3" xfId="2201"/>
    <cellStyle name="Денежный 3 3 3 2 4" xfId="2202"/>
    <cellStyle name="Денежный 3 3 3 3" xfId="2203"/>
    <cellStyle name="Денежный 3 3 3 4" xfId="2204"/>
    <cellStyle name="Денежный 3 3 3 5" xfId="2205"/>
    <cellStyle name="Денежный 3 3 3 6" xfId="2206"/>
    <cellStyle name="Денежный 3 3 3 7" xfId="2207"/>
    <cellStyle name="Денежный 3 3 4" xfId="2208"/>
    <cellStyle name="Денежный 3 4" xfId="2209"/>
    <cellStyle name="Денежный 3 4 2" xfId="2210"/>
    <cellStyle name="Денежный 3 4 3" xfId="2211"/>
    <cellStyle name="Денежный 3 4 3 2" xfId="2212"/>
    <cellStyle name="Денежный 3 4 3 2 2" xfId="2213"/>
    <cellStyle name="Денежный 3 4 3 2 3" xfId="2214"/>
    <cellStyle name="Денежный 3 4 3 2 4" xfId="2215"/>
    <cellStyle name="Денежный 3 4 3 3" xfId="2216"/>
    <cellStyle name="Денежный 3 4 3 4" xfId="2217"/>
    <cellStyle name="Денежный 3 4 3 5" xfId="2218"/>
    <cellStyle name="Денежный 3 4 3 6" xfId="2219"/>
    <cellStyle name="Денежный 3 4 3 7" xfId="2220"/>
    <cellStyle name="Денежный 3 5" xfId="2221"/>
    <cellStyle name="Денежный 3 5 2" xfId="2222"/>
    <cellStyle name="Денежный 3 5 3" xfId="2223"/>
    <cellStyle name="Денежный 3 5 4" xfId="2224"/>
    <cellStyle name="Денежный 3 5 5" xfId="2225"/>
    <cellStyle name="Денежный 3 5 6" xfId="2226"/>
    <cellStyle name="Денежный 3 6" xfId="2227"/>
    <cellStyle name="Денежный 3 6 2" xfId="2228"/>
    <cellStyle name="Денежный 3 6 2 2" xfId="2229"/>
    <cellStyle name="Денежный 3 6 2 2 2" xfId="2230"/>
    <cellStyle name="Денежный 3 6 2 2 3" xfId="2231"/>
    <cellStyle name="Денежный 3 6 2 2 4" xfId="2232"/>
    <cellStyle name="Денежный 3 6 2 3" xfId="2233"/>
    <cellStyle name="Денежный 3 6 2 4" xfId="2234"/>
    <cellStyle name="Денежный 3 6 2 5" xfId="2235"/>
    <cellStyle name="Денежный 3 6 2 6" xfId="2236"/>
    <cellStyle name="Денежный 3 6 2 7" xfId="2237"/>
    <cellStyle name="Денежный 3 6 3" xfId="2238"/>
    <cellStyle name="Денежный 3 7" xfId="2239"/>
    <cellStyle name="Денежный 3 8" xfId="2240"/>
    <cellStyle name="Денежный 3 8 10" xfId="2241"/>
    <cellStyle name="Денежный 3 8 2" xfId="2242"/>
    <cellStyle name="Денежный 3 8 3" xfId="2243"/>
    <cellStyle name="Денежный 3 8 4" xfId="2244"/>
    <cellStyle name="Денежный 3 8 5" xfId="2245"/>
    <cellStyle name="Денежный 3 8 5 2" xfId="2246"/>
    <cellStyle name="Денежный 3 8 5 3" xfId="2247"/>
    <cellStyle name="Денежный 3 8 5 4" xfId="2248"/>
    <cellStyle name="Денежный 3 8 6" xfId="2249"/>
    <cellStyle name="Денежный 3 8 7" xfId="2250"/>
    <cellStyle name="Денежный 3 8 8" xfId="2251"/>
    <cellStyle name="Денежный 3 8 9" xfId="2252"/>
    <cellStyle name="Денежный 3 9" xfId="2253"/>
    <cellStyle name="Денежный 3_1443_germes-27.07.2014 финал" xfId="2254"/>
    <cellStyle name="Денежный 30" xfId="2255"/>
    <cellStyle name="Денежный 31" xfId="2256"/>
    <cellStyle name="Денежный 32" xfId="2257"/>
    <cellStyle name="Денежный 32 2" xfId="2258"/>
    <cellStyle name="Денежный 33" xfId="2259"/>
    <cellStyle name="Денежный 34" xfId="2260"/>
    <cellStyle name="Денежный 35" xfId="2261"/>
    <cellStyle name="Денежный 36" xfId="2262"/>
    <cellStyle name="Денежный 37" xfId="2263"/>
    <cellStyle name="Денежный 38" xfId="2264"/>
    <cellStyle name="Денежный 39" xfId="2265"/>
    <cellStyle name="Денежный 4" xfId="2266"/>
    <cellStyle name="Денежный 4 10" xfId="2267"/>
    <cellStyle name="Денежный 4 11" xfId="2268"/>
    <cellStyle name="Денежный 4 12" xfId="2269"/>
    <cellStyle name="Денежный 4 13" xfId="2270"/>
    <cellStyle name="Денежный 4 13 2" xfId="2271"/>
    <cellStyle name="Денежный 4 13 3" xfId="2272"/>
    <cellStyle name="Денежный 4 13 4" xfId="2273"/>
    <cellStyle name="Денежный 4 14" xfId="2274"/>
    <cellStyle name="Денежный 4 14 10" xfId="2275"/>
    <cellStyle name="Денежный 4 14 11" xfId="2276"/>
    <cellStyle name="Денежный 4 14 12" xfId="2277"/>
    <cellStyle name="Денежный 4 14 2" xfId="2278"/>
    <cellStyle name="Денежный 4 14 2 2" xfId="2279"/>
    <cellStyle name="Денежный 4 14 2 2 2" xfId="2280"/>
    <cellStyle name="Денежный 4 14 2 2 3" xfId="2281"/>
    <cellStyle name="Денежный 4 14 2 2 4" xfId="2282"/>
    <cellStyle name="Денежный 4 14 2 3" xfId="2283"/>
    <cellStyle name="Денежный 4 14 2 4" xfId="2284"/>
    <cellStyle name="Денежный 4 14 2 5" xfId="2285"/>
    <cellStyle name="Денежный 4 14 2 6" xfId="2286"/>
    <cellStyle name="Денежный 4 14 2 7" xfId="2287"/>
    <cellStyle name="Денежный 4 14 3" xfId="2288"/>
    <cellStyle name="Денежный 4 14 3 2" xfId="2289"/>
    <cellStyle name="Денежный 4 14 3 2 2" xfId="2290"/>
    <cellStyle name="Денежный 4 14 3 2 3" xfId="2291"/>
    <cellStyle name="Денежный 4 14 3 2 4" xfId="2292"/>
    <cellStyle name="Денежный 4 14 3 3" xfId="2293"/>
    <cellStyle name="Денежный 4 14 3 4" xfId="2294"/>
    <cellStyle name="Денежный 4 14 3 5" xfId="2295"/>
    <cellStyle name="Денежный 4 14 3 6" xfId="2296"/>
    <cellStyle name="Денежный 4 14 3 7" xfId="2297"/>
    <cellStyle name="Денежный 4 14 4" xfId="2298"/>
    <cellStyle name="Денежный 4 14 4 2" xfId="2299"/>
    <cellStyle name="Денежный 4 14 4 2 2" xfId="2300"/>
    <cellStyle name="Денежный 4 14 4 2 3" xfId="2301"/>
    <cellStyle name="Денежный 4 14 4 2 4" xfId="2302"/>
    <cellStyle name="Денежный 4 14 4 3" xfId="2303"/>
    <cellStyle name="Денежный 4 14 4 4" xfId="2304"/>
    <cellStyle name="Денежный 4 14 4 5" xfId="2305"/>
    <cellStyle name="Денежный 4 14 4 6" xfId="2306"/>
    <cellStyle name="Денежный 4 14 4 7" xfId="2307"/>
    <cellStyle name="Денежный 4 14 5" xfId="2308"/>
    <cellStyle name="Денежный 4 14 5 2" xfId="2309"/>
    <cellStyle name="Денежный 4 14 5 2 2" xfId="2310"/>
    <cellStyle name="Денежный 4 14 5 2 3" xfId="2311"/>
    <cellStyle name="Денежный 4 14 5 2 4" xfId="2312"/>
    <cellStyle name="Денежный 4 14 5 3" xfId="2313"/>
    <cellStyle name="Денежный 4 14 5 4" xfId="2314"/>
    <cellStyle name="Денежный 4 14 5 5" xfId="2315"/>
    <cellStyle name="Денежный 4 14 5 6" xfId="2316"/>
    <cellStyle name="Денежный 4 14 5 7" xfId="2317"/>
    <cellStyle name="Денежный 4 14 6" xfId="2318"/>
    <cellStyle name="Денежный 4 14 6 2" xfId="2319"/>
    <cellStyle name="Денежный 4 14 6 2 2" xfId="2320"/>
    <cellStyle name="Денежный 4 14 6 2 3" xfId="2321"/>
    <cellStyle name="Денежный 4 14 6 2 4" xfId="2322"/>
    <cellStyle name="Денежный 4 14 6 3" xfId="2323"/>
    <cellStyle name="Денежный 4 14 6 4" xfId="2324"/>
    <cellStyle name="Денежный 4 14 6 5" xfId="2325"/>
    <cellStyle name="Денежный 4 14 6 6" xfId="2326"/>
    <cellStyle name="Денежный 4 14 6 7" xfId="2327"/>
    <cellStyle name="Денежный 4 14 7" xfId="2328"/>
    <cellStyle name="Денежный 4 14 7 2" xfId="2329"/>
    <cellStyle name="Денежный 4 14 7 2 2" xfId="2330"/>
    <cellStyle name="Денежный 4 14 7 3" xfId="2331"/>
    <cellStyle name="Денежный 4 14 7 4" xfId="2332"/>
    <cellStyle name="Денежный 4 14 8" xfId="2333"/>
    <cellStyle name="Денежный 4 14 9" xfId="2334"/>
    <cellStyle name="Денежный 4 15" xfId="2335"/>
    <cellStyle name="Денежный 4 15 2" xfId="2336"/>
    <cellStyle name="Денежный 4 15 2 2" xfId="2337"/>
    <cellStyle name="Денежный 4 15 3" xfId="2338"/>
    <cellStyle name="Денежный 4 16" xfId="2339"/>
    <cellStyle name="Денежный 4 16 2" xfId="2340"/>
    <cellStyle name="Денежный 4 2" xfId="2341"/>
    <cellStyle name="Денежный 4 2 2" xfId="2342"/>
    <cellStyle name="Денежный 4 2 3" xfId="2343"/>
    <cellStyle name="Денежный 4 2 4" xfId="2344"/>
    <cellStyle name="Денежный 4 3" xfId="2345"/>
    <cellStyle name="Денежный 4 3 2" xfId="2346"/>
    <cellStyle name="Денежный 4 3 3" xfId="2347"/>
    <cellStyle name="Денежный 4 3 3 2" xfId="2348"/>
    <cellStyle name="Денежный 4 3 3 3" xfId="2349"/>
    <cellStyle name="Денежный 4 3 3 4" xfId="2350"/>
    <cellStyle name="Денежный 4 3 4" xfId="2351"/>
    <cellStyle name="Денежный 4 3 5" xfId="2352"/>
    <cellStyle name="Денежный 4 3 6" xfId="2353"/>
    <cellStyle name="Денежный 4 3 7" xfId="2354"/>
    <cellStyle name="Денежный 4 3 8" xfId="2355"/>
    <cellStyle name="Денежный 4 3 9" xfId="2356"/>
    <cellStyle name="Денежный 4 4" xfId="2357"/>
    <cellStyle name="Денежный 4 4 2" xfId="2358"/>
    <cellStyle name="Денежный 4 5" xfId="2359"/>
    <cellStyle name="Денежный 4 5 2" xfId="2360"/>
    <cellStyle name="Денежный 4 5 2 2" xfId="2361"/>
    <cellStyle name="Денежный 4 5 2 2 2" xfId="2362"/>
    <cellStyle name="Денежный 4 5 2 2 3" xfId="2363"/>
    <cellStyle name="Денежный 4 5 2 2 4" xfId="2364"/>
    <cellStyle name="Денежный 4 5 2 3" xfId="2365"/>
    <cellStyle name="Денежный 4 5 2 4" xfId="2366"/>
    <cellStyle name="Денежный 4 5 2 5" xfId="2367"/>
    <cellStyle name="Денежный 4 5 2 6" xfId="2368"/>
    <cellStyle name="Денежный 4 5 2 7" xfId="2369"/>
    <cellStyle name="Денежный 4 6" xfId="2370"/>
    <cellStyle name="Денежный 4 7" xfId="2371"/>
    <cellStyle name="Денежный 4 8" xfId="2372"/>
    <cellStyle name="Денежный 4 9" xfId="2373"/>
    <cellStyle name="Денежный 4_МЛ" xfId="2374"/>
    <cellStyle name="Денежный 40" xfId="2375"/>
    <cellStyle name="Денежный 41" xfId="2376"/>
    <cellStyle name="Денежный 42" xfId="2377"/>
    <cellStyle name="Денежный 43" xfId="2378"/>
    <cellStyle name="Денежный 44" xfId="2379"/>
    <cellStyle name="Денежный 45" xfId="2380"/>
    <cellStyle name="Денежный 46" xfId="2381"/>
    <cellStyle name="Денежный 47" xfId="2382"/>
    <cellStyle name="Денежный 48" xfId="2383"/>
    <cellStyle name="Денежный 49" xfId="2384"/>
    <cellStyle name="Денежный 5" xfId="2385"/>
    <cellStyle name="Денежный 5 2" xfId="2386"/>
    <cellStyle name="Денежный 5 2 2" xfId="2387"/>
    <cellStyle name="Денежный 5 2 3" xfId="2388"/>
    <cellStyle name="Денежный 5 2 4" xfId="2389"/>
    <cellStyle name="Денежный 5 3" xfId="2390"/>
    <cellStyle name="Денежный 5 3 2" xfId="2391"/>
    <cellStyle name="Денежный 5 4" xfId="2392"/>
    <cellStyle name="Денежный 5 5" xfId="2393"/>
    <cellStyle name="Денежный 5 5 2" xfId="2394"/>
    <cellStyle name="Денежный 5 5 3" xfId="2395"/>
    <cellStyle name="Денежный 5 5 4" xfId="2396"/>
    <cellStyle name="Денежный 5 6" xfId="2397"/>
    <cellStyle name="Денежный 5 7" xfId="2398"/>
    <cellStyle name="Денежный 50" xfId="2399"/>
    <cellStyle name="Денежный 51" xfId="2400"/>
    <cellStyle name="Денежный 52" xfId="2401"/>
    <cellStyle name="Денежный 53" xfId="2402"/>
    <cellStyle name="Денежный 54" xfId="2403"/>
    <cellStyle name="Денежный 55" xfId="2404"/>
    <cellStyle name="Денежный 56" xfId="2405"/>
    <cellStyle name="Денежный 57" xfId="2406"/>
    <cellStyle name="Денежный 58" xfId="2407"/>
    <cellStyle name="Денежный 59" xfId="2408"/>
    <cellStyle name="Денежный 6" xfId="2409"/>
    <cellStyle name="Денежный 6 10" xfId="2410"/>
    <cellStyle name="Денежный 6 11" xfId="2411"/>
    <cellStyle name="Денежный 6 2" xfId="2412"/>
    <cellStyle name="Денежный 6 2 2" xfId="2413"/>
    <cellStyle name="Денежный 6 2 3" xfId="2414"/>
    <cellStyle name="Денежный 6 2 4" xfId="2415"/>
    <cellStyle name="Денежный 6 3" xfId="2416"/>
    <cellStyle name="Денежный 6 3 2" xfId="2417"/>
    <cellStyle name="Денежный 6 3 3" xfId="2418"/>
    <cellStyle name="Денежный 6 4" xfId="2419"/>
    <cellStyle name="Денежный 6 4 2" xfId="2420"/>
    <cellStyle name="Денежный 6 4 3" xfId="2421"/>
    <cellStyle name="Денежный 6 5" xfId="2422"/>
    <cellStyle name="Денежный 6 5 2" xfId="2423"/>
    <cellStyle name="Денежный 6 5 3" xfId="2424"/>
    <cellStyle name="Денежный 6 5 4" xfId="2425"/>
    <cellStyle name="Денежный 6 6" xfId="2426"/>
    <cellStyle name="Денежный 6 7" xfId="2427"/>
    <cellStyle name="Денежный 6 7 10" xfId="2428"/>
    <cellStyle name="Денежный 6 7 10 10" xfId="2429"/>
    <cellStyle name="Денежный 6 7 10 2" xfId="2430"/>
    <cellStyle name="Денежный 6 7 10 2 2" xfId="2431"/>
    <cellStyle name="Денежный 6 7 10 2 2 2" xfId="2432"/>
    <cellStyle name="Денежный 6 7 10 2 2 3" xfId="2433"/>
    <cellStyle name="Денежный 6 7 10 2 2 4" xfId="2434"/>
    <cellStyle name="Денежный 6 7 10 2 2 5" xfId="2435"/>
    <cellStyle name="Денежный 6 7 10 2 2 6" xfId="2436"/>
    <cellStyle name="Денежный 6 7 10 2 2 7" xfId="2437"/>
    <cellStyle name="Денежный 6 7 10 2 2 8" xfId="2438"/>
    <cellStyle name="Денежный 6 7 10 2 3" xfId="2439"/>
    <cellStyle name="Денежный 6 7 10 2 4" xfId="2440"/>
    <cellStyle name="Денежный 6 7 10 2 5" xfId="2441"/>
    <cellStyle name="Денежный 6 7 10 2 6" xfId="2442"/>
    <cellStyle name="Денежный 6 7 10 2 7" xfId="2443"/>
    <cellStyle name="Денежный 6 7 10 2 8" xfId="2444"/>
    <cellStyle name="Денежный 6 7 10 3" xfId="2445"/>
    <cellStyle name="Денежный 6 7 10 4" xfId="2446"/>
    <cellStyle name="Денежный 6 7 10 5" xfId="2447"/>
    <cellStyle name="Денежный 6 7 10 6" xfId="2448"/>
    <cellStyle name="Денежный 6 7 10 7" xfId="2449"/>
    <cellStyle name="Денежный 6 7 10 8" xfId="2450"/>
    <cellStyle name="Денежный 6 7 10 9" xfId="2451"/>
    <cellStyle name="Денежный 6 7 11" xfId="2452"/>
    <cellStyle name="Денежный 6 7 12" xfId="2453"/>
    <cellStyle name="Денежный 6 7 13" xfId="2454"/>
    <cellStyle name="Денежный 6 7 13 2" xfId="2455"/>
    <cellStyle name="Денежный 6 7 13 2 2" xfId="2456"/>
    <cellStyle name="Денежный 6 7 13 2 3" xfId="2457"/>
    <cellStyle name="Денежный 6 7 13 2 4" xfId="2458"/>
    <cellStyle name="Денежный 6 7 13 2 5" xfId="2459"/>
    <cellStyle name="Денежный 6 7 13 2 6" xfId="2460"/>
    <cellStyle name="Денежный 6 7 13 2 7" xfId="2461"/>
    <cellStyle name="Денежный 6 7 13 2 8" xfId="2462"/>
    <cellStyle name="Денежный 6 7 13 3" xfId="2463"/>
    <cellStyle name="Денежный 6 7 13 4" xfId="2464"/>
    <cellStyle name="Денежный 6 7 13 5" xfId="2465"/>
    <cellStyle name="Денежный 6 7 13 6" xfId="2466"/>
    <cellStyle name="Денежный 6 7 13 7" xfId="2467"/>
    <cellStyle name="Денежный 6 7 13 8" xfId="2468"/>
    <cellStyle name="Денежный 6 7 14" xfId="2469"/>
    <cellStyle name="Денежный 6 7 15" xfId="2470"/>
    <cellStyle name="Денежный 6 7 16" xfId="2471"/>
    <cellStyle name="Денежный 6 7 17" xfId="2472"/>
    <cellStyle name="Денежный 6 7 18" xfId="2473"/>
    <cellStyle name="Денежный 6 7 19" xfId="2474"/>
    <cellStyle name="Денежный 6 7 2" xfId="2475"/>
    <cellStyle name="Денежный 6 7 20" xfId="2476"/>
    <cellStyle name="Денежный 6 7 21" xfId="2477"/>
    <cellStyle name="Денежный 6 7 3" xfId="2478"/>
    <cellStyle name="Денежный 6 7 4" xfId="2479"/>
    <cellStyle name="Денежный 6 7 5" xfId="2480"/>
    <cellStyle name="Денежный 6 7 6" xfId="2481"/>
    <cellStyle name="Денежный 6 7 7" xfId="2482"/>
    <cellStyle name="Денежный 6 7 7 10" xfId="2483"/>
    <cellStyle name="Денежный 6 7 7 11" xfId="2484"/>
    <cellStyle name="Денежный 6 7 7 12" xfId="2485"/>
    <cellStyle name="Денежный 6 7 7 2" xfId="2486"/>
    <cellStyle name="Денежный 6 7 7 2 10" xfId="2487"/>
    <cellStyle name="Денежный 6 7 7 2 11" xfId="2488"/>
    <cellStyle name="Денежный 6 7 7 2 12" xfId="2489"/>
    <cellStyle name="Денежный 6 7 7 2 2" xfId="2490"/>
    <cellStyle name="Денежный 6 7 7 2 2 10" xfId="2491"/>
    <cellStyle name="Денежный 6 7 7 2 2 2" xfId="2492"/>
    <cellStyle name="Денежный 6 7 7 2 2 2 2" xfId="2493"/>
    <cellStyle name="Денежный 6 7 7 2 2 2 2 2" xfId="2494"/>
    <cellStyle name="Денежный 6 7 7 2 2 2 2 3" xfId="2495"/>
    <cellStyle name="Денежный 6 7 7 2 2 2 2 4" xfId="2496"/>
    <cellStyle name="Денежный 6 7 7 2 2 2 2 5" xfId="2497"/>
    <cellStyle name="Денежный 6 7 7 2 2 2 2 6" xfId="2498"/>
    <cellStyle name="Денежный 6 7 7 2 2 2 2 7" xfId="2499"/>
    <cellStyle name="Денежный 6 7 7 2 2 2 2 8" xfId="2500"/>
    <cellStyle name="Денежный 6 7 7 2 2 2 3" xfId="2501"/>
    <cellStyle name="Денежный 6 7 7 2 2 2 4" xfId="2502"/>
    <cellStyle name="Денежный 6 7 7 2 2 2 5" xfId="2503"/>
    <cellStyle name="Денежный 6 7 7 2 2 2 6" xfId="2504"/>
    <cellStyle name="Денежный 6 7 7 2 2 2 7" xfId="2505"/>
    <cellStyle name="Денежный 6 7 7 2 2 2 8" xfId="2506"/>
    <cellStyle name="Денежный 6 7 7 2 2 3" xfId="2507"/>
    <cellStyle name="Денежный 6 7 7 2 2 4" xfId="2508"/>
    <cellStyle name="Денежный 6 7 7 2 2 5" xfId="2509"/>
    <cellStyle name="Денежный 6 7 7 2 2 6" xfId="2510"/>
    <cellStyle name="Денежный 6 7 7 2 2 7" xfId="2511"/>
    <cellStyle name="Денежный 6 7 7 2 2 8" xfId="2512"/>
    <cellStyle name="Денежный 6 7 7 2 2 9" xfId="2513"/>
    <cellStyle name="Денежный 6 7 7 2 3" xfId="2514"/>
    <cellStyle name="Денежный 6 7 7 2 4" xfId="2515"/>
    <cellStyle name="Денежный 6 7 7 2 5" xfId="2516"/>
    <cellStyle name="Денежный 6 7 7 2 5 2" xfId="2517"/>
    <cellStyle name="Денежный 6 7 7 2 5 2 2" xfId="2518"/>
    <cellStyle name="Денежный 6 7 7 2 5 2 3" xfId="2519"/>
    <cellStyle name="Денежный 6 7 7 2 5 2 4" xfId="2520"/>
    <cellStyle name="Денежный 6 7 7 2 5 2 5" xfId="2521"/>
    <cellStyle name="Денежный 6 7 7 2 5 2 6" xfId="2522"/>
    <cellStyle name="Денежный 6 7 7 2 5 2 7" xfId="2523"/>
    <cellStyle name="Денежный 6 7 7 2 5 2 8" xfId="2524"/>
    <cellStyle name="Денежный 6 7 7 2 5 3" xfId="2525"/>
    <cellStyle name="Денежный 6 7 7 2 5 4" xfId="2526"/>
    <cellStyle name="Денежный 6 7 7 2 5 5" xfId="2527"/>
    <cellStyle name="Денежный 6 7 7 2 5 6" xfId="2528"/>
    <cellStyle name="Денежный 6 7 7 2 5 7" xfId="2529"/>
    <cellStyle name="Денежный 6 7 7 2 5 8" xfId="2530"/>
    <cellStyle name="Денежный 6 7 7 2 6" xfId="2531"/>
    <cellStyle name="Денежный 6 7 7 2 7" xfId="2532"/>
    <cellStyle name="Денежный 6 7 7 2 8" xfId="2533"/>
    <cellStyle name="Денежный 6 7 7 2 9" xfId="2534"/>
    <cellStyle name="Денежный 6 7 7 3" xfId="2535"/>
    <cellStyle name="Денежный 6 7 7 3 10" xfId="2536"/>
    <cellStyle name="Денежный 6 7 7 3 2" xfId="2537"/>
    <cellStyle name="Денежный 6 7 7 3 2 2" xfId="2538"/>
    <cellStyle name="Денежный 6 7 7 3 2 2 2" xfId="2539"/>
    <cellStyle name="Денежный 6 7 7 3 2 2 3" xfId="2540"/>
    <cellStyle name="Денежный 6 7 7 3 2 2 4" xfId="2541"/>
    <cellStyle name="Денежный 6 7 7 3 2 2 5" xfId="2542"/>
    <cellStyle name="Денежный 6 7 7 3 2 2 6" xfId="2543"/>
    <cellStyle name="Денежный 6 7 7 3 2 2 7" xfId="2544"/>
    <cellStyle name="Денежный 6 7 7 3 2 2 8" xfId="2545"/>
    <cellStyle name="Денежный 6 7 7 3 2 3" xfId="2546"/>
    <cellStyle name="Денежный 6 7 7 3 2 4" xfId="2547"/>
    <cellStyle name="Денежный 6 7 7 3 2 5" xfId="2548"/>
    <cellStyle name="Денежный 6 7 7 3 2 6" xfId="2549"/>
    <cellStyle name="Денежный 6 7 7 3 2 7" xfId="2550"/>
    <cellStyle name="Денежный 6 7 7 3 2 8" xfId="2551"/>
    <cellStyle name="Денежный 6 7 7 3 3" xfId="2552"/>
    <cellStyle name="Денежный 6 7 7 3 4" xfId="2553"/>
    <cellStyle name="Денежный 6 7 7 3 5" xfId="2554"/>
    <cellStyle name="Денежный 6 7 7 3 6" xfId="2555"/>
    <cellStyle name="Денежный 6 7 7 3 7" xfId="2556"/>
    <cellStyle name="Денежный 6 7 7 3 8" xfId="2557"/>
    <cellStyle name="Денежный 6 7 7 3 9" xfId="2558"/>
    <cellStyle name="Денежный 6 7 7 4" xfId="2559"/>
    <cellStyle name="Денежный 6 7 7 5" xfId="2560"/>
    <cellStyle name="Денежный 6 7 7 5 2" xfId="2561"/>
    <cellStyle name="Денежный 6 7 7 5 2 2" xfId="2562"/>
    <cellStyle name="Денежный 6 7 7 5 2 3" xfId="2563"/>
    <cellStyle name="Денежный 6 7 7 5 2 4" xfId="2564"/>
    <cellStyle name="Денежный 6 7 7 5 2 5" xfId="2565"/>
    <cellStyle name="Денежный 6 7 7 5 2 6" xfId="2566"/>
    <cellStyle name="Денежный 6 7 7 5 2 7" xfId="2567"/>
    <cellStyle name="Денежный 6 7 7 5 2 8" xfId="2568"/>
    <cellStyle name="Денежный 6 7 7 5 3" xfId="2569"/>
    <cellStyle name="Денежный 6 7 7 5 4" xfId="2570"/>
    <cellStyle name="Денежный 6 7 7 5 5" xfId="2571"/>
    <cellStyle name="Денежный 6 7 7 5 6" xfId="2572"/>
    <cellStyle name="Денежный 6 7 7 5 7" xfId="2573"/>
    <cellStyle name="Денежный 6 7 7 5 8" xfId="2574"/>
    <cellStyle name="Денежный 6 7 7 6" xfId="2575"/>
    <cellStyle name="Денежный 6 7 7 7" xfId="2576"/>
    <cellStyle name="Денежный 6 7 7 8" xfId="2577"/>
    <cellStyle name="Денежный 6 7 7 9" xfId="2578"/>
    <cellStyle name="Денежный 6 7 8" xfId="2579"/>
    <cellStyle name="Денежный 6 7 9" xfId="2580"/>
    <cellStyle name="Денежный 6 8" xfId="2581"/>
    <cellStyle name="Денежный 6 8 2" xfId="2582"/>
    <cellStyle name="Денежный 6 8 3" xfId="2583"/>
    <cellStyle name="Денежный 6 8 4" xfId="2584"/>
    <cellStyle name="Денежный 6 9" xfId="2585"/>
    <cellStyle name="Денежный 60" xfId="2586"/>
    <cellStyle name="Денежный 61" xfId="2587"/>
    <cellStyle name="Денежный 62" xfId="2588"/>
    <cellStyle name="Денежный 63" xfId="2589"/>
    <cellStyle name="Денежный 64" xfId="2590"/>
    <cellStyle name="Денежный 65" xfId="2591"/>
    <cellStyle name="Денежный 66" xfId="2592"/>
    <cellStyle name="Денежный 67" xfId="2593"/>
    <cellStyle name="Денежный 68" xfId="2594"/>
    <cellStyle name="Денежный 69" xfId="2595"/>
    <cellStyle name="Денежный 7" xfId="2596"/>
    <cellStyle name="Денежный 7 2" xfId="2597"/>
    <cellStyle name="Денежный 7 2 2" xfId="2598"/>
    <cellStyle name="Денежный 7 2 3" xfId="2599"/>
    <cellStyle name="Денежный 7 2 4" xfId="2600"/>
    <cellStyle name="Денежный 7 3" xfId="2601"/>
    <cellStyle name="Денежный 7 4" xfId="2602"/>
    <cellStyle name="Денежный 7 5" xfId="2603"/>
    <cellStyle name="Денежный 7 5 2" xfId="2604"/>
    <cellStyle name="Денежный 7 5 3" xfId="2605"/>
    <cellStyle name="Денежный 7 5 4" xfId="2606"/>
    <cellStyle name="Денежный 7 6" xfId="2607"/>
    <cellStyle name="Денежный 7 7" xfId="2608"/>
    <cellStyle name="Денежный 7 7 2" xfId="2609"/>
    <cellStyle name="Денежный 7 7 2 2" xfId="2610"/>
    <cellStyle name="Денежный 7 7 2 3" xfId="2611"/>
    <cellStyle name="Денежный 7 7 3" xfId="2612"/>
    <cellStyle name="Денежный 7 8" xfId="2613"/>
    <cellStyle name="Денежный 7 8 2" xfId="2614"/>
    <cellStyle name="Денежный 70" xfId="2615"/>
    <cellStyle name="Денежный 71" xfId="2616"/>
    <cellStyle name="Денежный 72" xfId="2617"/>
    <cellStyle name="Денежный 73" xfId="2618"/>
    <cellStyle name="Денежный 74" xfId="2619"/>
    <cellStyle name="Денежный 75" xfId="2620"/>
    <cellStyle name="Денежный 76" xfId="2621"/>
    <cellStyle name="Денежный 77" xfId="2622"/>
    <cellStyle name="Денежный 78" xfId="2623"/>
    <cellStyle name="Денежный 79" xfId="2624"/>
    <cellStyle name="Денежный 8" xfId="2625"/>
    <cellStyle name="Денежный 8 2" xfId="2626"/>
    <cellStyle name="Денежный 8 2 2" xfId="2627"/>
    <cellStyle name="Денежный 8 2 3" xfId="2628"/>
    <cellStyle name="Денежный 8 2 4" xfId="2629"/>
    <cellStyle name="Денежный 8 3" xfId="2630"/>
    <cellStyle name="Денежный 8 3 2" xfId="2631"/>
    <cellStyle name="Денежный 8 4" xfId="2632"/>
    <cellStyle name="Денежный 8 5" xfId="2633"/>
    <cellStyle name="Денежный 8 5 2" xfId="2634"/>
    <cellStyle name="Денежный 8 5 3" xfId="2635"/>
    <cellStyle name="Денежный 8 5 4" xfId="2636"/>
    <cellStyle name="Денежный 8 6" xfId="2637"/>
    <cellStyle name="Денежный 80" xfId="2638"/>
    <cellStyle name="Денежный 81" xfId="2639"/>
    <cellStyle name="Денежный 82" xfId="2640"/>
    <cellStyle name="Денежный 83" xfId="2641"/>
    <cellStyle name="Денежный 84" xfId="2642"/>
    <cellStyle name="Денежный 85" xfId="2643"/>
    <cellStyle name="Денежный 86" xfId="2644"/>
    <cellStyle name="Денежный 87" xfId="2645"/>
    <cellStyle name="Денежный 88" xfId="2646"/>
    <cellStyle name="Денежный 89" xfId="2647"/>
    <cellStyle name="Денежный 9" xfId="2648"/>
    <cellStyle name="Денежный 9 2" xfId="2649"/>
    <cellStyle name="Денежный 9 2 2" xfId="2650"/>
    <cellStyle name="Денежный 9 2 3" xfId="2651"/>
    <cellStyle name="Денежный 9 2 4" xfId="2652"/>
    <cellStyle name="Денежный 9 2 5" xfId="2653"/>
    <cellStyle name="Денежный 9 2 6" xfId="2654"/>
    <cellStyle name="Денежный 9 3" xfId="2655"/>
    <cellStyle name="Денежный 90" xfId="2656"/>
    <cellStyle name="Денежный 91" xfId="2657"/>
    <cellStyle name="Денежный 92" xfId="2658"/>
    <cellStyle name="Денежный 93" xfId="2659"/>
    <cellStyle name="Денежный 94" xfId="2660"/>
    <cellStyle name="Денежный 95" xfId="2661"/>
    <cellStyle name="Денежный 96" xfId="2662"/>
    <cellStyle name="Денежный 97" xfId="2663"/>
    <cellStyle name="Денежный 98" xfId="2664"/>
    <cellStyle name="Денежный 99" xfId="2665"/>
    <cellStyle name="Заголовок 1 2" xfId="2666"/>
    <cellStyle name="Заголовок 1 2 2" xfId="2667"/>
    <cellStyle name="Заголовок 1 3" xfId="2668"/>
    <cellStyle name="Заголовок 1 3 2" xfId="2669"/>
    <cellStyle name="Заголовок 1 4" xfId="2670"/>
    <cellStyle name="Заголовок 1 4 2" xfId="2671"/>
    <cellStyle name="Заголовок 1 5" xfId="2672"/>
    <cellStyle name="Заголовок 1 5 2" xfId="2673"/>
    <cellStyle name="Заголовок 1 6" xfId="2674"/>
    <cellStyle name="Заголовок 1 6 2" xfId="2675"/>
    <cellStyle name="Заголовок 1 7" xfId="2676"/>
    <cellStyle name="Заголовок 1 8" xfId="2677"/>
    <cellStyle name="Заголовок 2 2" xfId="2678"/>
    <cellStyle name="Заголовок 2 2 2" xfId="2679"/>
    <cellStyle name="Заголовок 2 3" xfId="2680"/>
    <cellStyle name="Заголовок 2 3 2" xfId="2681"/>
    <cellStyle name="Заголовок 2 4" xfId="2682"/>
    <cellStyle name="Заголовок 2 4 2" xfId="2683"/>
    <cellStyle name="Заголовок 2 5" xfId="2684"/>
    <cellStyle name="Заголовок 2 5 2" xfId="2685"/>
    <cellStyle name="Заголовок 2 6" xfId="2686"/>
    <cellStyle name="Заголовок 2 6 2" xfId="2687"/>
    <cellStyle name="Заголовок 2 7" xfId="2688"/>
    <cellStyle name="Заголовок 2 8" xfId="2689"/>
    <cellStyle name="Заголовок 3 2" xfId="2690"/>
    <cellStyle name="Заголовок 3 2 2" xfId="2691"/>
    <cellStyle name="Заголовок 3 3" xfId="2692"/>
    <cellStyle name="Заголовок 3 3 2" xfId="2693"/>
    <cellStyle name="Заголовок 3 4" xfId="2694"/>
    <cellStyle name="Заголовок 3 4 2" xfId="2695"/>
    <cellStyle name="Заголовок 3 5" xfId="2696"/>
    <cellStyle name="Заголовок 3 5 2" xfId="2697"/>
    <cellStyle name="Заголовок 3 6" xfId="2698"/>
    <cellStyle name="Заголовок 3 6 2" xfId="2699"/>
    <cellStyle name="Заголовок 3 7" xfId="2700"/>
    <cellStyle name="Заголовок 3 8" xfId="2701"/>
    <cellStyle name="Заголовок 4 2" xfId="2702"/>
    <cellStyle name="Заголовок 4 2 2" xfId="2703"/>
    <cellStyle name="Заголовок 4 3" xfId="2704"/>
    <cellStyle name="Заголовок 4 3 2" xfId="2705"/>
    <cellStyle name="Заголовок 4 4" xfId="2706"/>
    <cellStyle name="Заголовок 4 4 2" xfId="2707"/>
    <cellStyle name="Заголовок 4 5" xfId="2708"/>
    <cellStyle name="Заголовок 4 5 2" xfId="2709"/>
    <cellStyle name="Заголовок 4 6" xfId="2710"/>
    <cellStyle name="Заголовок 4 6 2" xfId="2711"/>
    <cellStyle name="Заголовок 4 7" xfId="2712"/>
    <cellStyle name="Заголовок 4 8" xfId="2713"/>
    <cellStyle name="Итог 2" xfId="2714"/>
    <cellStyle name="Итог 2 2" xfId="2715"/>
    <cellStyle name="Итог 3" xfId="2716"/>
    <cellStyle name="Итог 3 2" xfId="2717"/>
    <cellStyle name="Итог 4" xfId="2718"/>
    <cellStyle name="Итог 4 2" xfId="2719"/>
    <cellStyle name="Итог 5" xfId="2720"/>
    <cellStyle name="Итог 5 2" xfId="2721"/>
    <cellStyle name="Итог 6" xfId="2722"/>
    <cellStyle name="Итог 6 2" xfId="2723"/>
    <cellStyle name="Итог 7" xfId="2724"/>
    <cellStyle name="Итог 8" xfId="2725"/>
    <cellStyle name="Контрольная ячейка 2" xfId="2726"/>
    <cellStyle name="Контрольная ячейка 2 2" xfId="2727"/>
    <cellStyle name="Контрольная ячейка 3" xfId="2728"/>
    <cellStyle name="Контрольная ячейка 3 2" xfId="2729"/>
    <cellStyle name="Контрольная ячейка 4" xfId="2730"/>
    <cellStyle name="Контрольная ячейка 4 2" xfId="2731"/>
    <cellStyle name="Контрольная ячейка 5" xfId="2732"/>
    <cellStyle name="Контрольная ячейка 5 2" xfId="2733"/>
    <cellStyle name="Контрольная ячейка 6" xfId="2734"/>
    <cellStyle name="Контрольная ячейка 6 2" xfId="2735"/>
    <cellStyle name="Контрольная ячейка 7" xfId="2736"/>
    <cellStyle name="Контрольная ячейка 7 2" xfId="2737"/>
    <cellStyle name="Контрольная ячейка 8" xfId="2738"/>
    <cellStyle name="Контрольная ячейка 9" xfId="2739"/>
    <cellStyle name="Название 2" xfId="2740"/>
    <cellStyle name="Название 2 2" xfId="2741"/>
    <cellStyle name="Название 3" xfId="2742"/>
    <cellStyle name="Название 3 2" xfId="2743"/>
    <cellStyle name="Название 4" xfId="2744"/>
    <cellStyle name="Название 4 2" xfId="2745"/>
    <cellStyle name="Название 5" xfId="2746"/>
    <cellStyle name="Название 5 2" xfId="2747"/>
    <cellStyle name="Название 6" xfId="2748"/>
    <cellStyle name="Название 6 2" xfId="2749"/>
    <cellStyle name="Название 7" xfId="2750"/>
    <cellStyle name="Название 8" xfId="2751"/>
    <cellStyle name="Нейтральный 2" xfId="2752"/>
    <cellStyle name="Нейтральный 2 2" xfId="2753"/>
    <cellStyle name="Нейтральный 3" xfId="2754"/>
    <cellStyle name="Нейтральный 3 2" xfId="2755"/>
    <cellStyle name="Нейтральный 4" xfId="2756"/>
    <cellStyle name="Нейтральный 4 2" xfId="2757"/>
    <cellStyle name="Нейтральный 5" xfId="2758"/>
    <cellStyle name="Нейтральный 5 2" xfId="2759"/>
    <cellStyle name="Нейтральный 6" xfId="2760"/>
    <cellStyle name="Нейтральный 6 2" xfId="2761"/>
    <cellStyle name="Нейтральный 7" xfId="2762"/>
    <cellStyle name="Нейтральный 7 2" xfId="2763"/>
    <cellStyle name="Нейтральный 8" xfId="2764"/>
    <cellStyle name="Нейтральный 9" xfId="2765"/>
    <cellStyle name="Обычный" xfId="0" builtinId="0"/>
    <cellStyle name="Обычный 10" xfId="2766"/>
    <cellStyle name="Обычный 10 2" xfId="2767"/>
    <cellStyle name="Обычный 10 2 2" xfId="2768"/>
    <cellStyle name="Обычный 10 3" xfId="2769"/>
    <cellStyle name="Обычный 11" xfId="2770"/>
    <cellStyle name="Обычный 11 10" xfId="2771"/>
    <cellStyle name="Обычный 11 10 2" xfId="2772"/>
    <cellStyle name="Обычный 11 11" xfId="2773"/>
    <cellStyle name="Обычный 11 12" xfId="2774"/>
    <cellStyle name="Обычный 11 12 2" xfId="2775"/>
    <cellStyle name="Обычный 11 12 2 2" xfId="2776"/>
    <cellStyle name="Обычный 11 12 3" xfId="2777"/>
    <cellStyle name="Обычный 11 2" xfId="2778"/>
    <cellStyle name="Обычный 11 2 2" xfId="2779"/>
    <cellStyle name="Обычный 11 3" xfId="2780"/>
    <cellStyle name="Обычный 11 4" xfId="2781"/>
    <cellStyle name="Обычный 11 5" xfId="2782"/>
    <cellStyle name="Обычный 11 6" xfId="2783"/>
    <cellStyle name="Обычный 11 7" xfId="2784"/>
    <cellStyle name="Обычный 11 8" xfId="2785"/>
    <cellStyle name="Обычный 11 9" xfId="2786"/>
    <cellStyle name="Обычный 12" xfId="2787"/>
    <cellStyle name="Обычный 12 2" xfId="2788"/>
    <cellStyle name="Обычный 12 2 2" xfId="2789"/>
    <cellStyle name="Обычный 12 2 2 2" xfId="2790"/>
    <cellStyle name="Обычный 12 2 2 2 2" xfId="2791"/>
    <cellStyle name="Обычный 12 2 2 2 3" xfId="2792"/>
    <cellStyle name="Обычный 12 2 2 3" xfId="2793"/>
    <cellStyle name="Обычный 12 2 2 5" xfId="2794"/>
    <cellStyle name="Обычный 12 2 2 6" xfId="2795"/>
    <cellStyle name="Обычный 12 2 3" xfId="2796"/>
    <cellStyle name="Обычный 12 2 4" xfId="2797"/>
    <cellStyle name="Обычный 12 3" xfId="2798"/>
    <cellStyle name="Обычный 12 4" xfId="2799"/>
    <cellStyle name="Обычный 12 5" xfId="2800"/>
    <cellStyle name="Обычный 13" xfId="2801"/>
    <cellStyle name="Обычный 13 2" xfId="2802"/>
    <cellStyle name="Обычный 14" xfId="2803"/>
    <cellStyle name="Обычный 14 2" xfId="2804"/>
    <cellStyle name="Обычный 14 2 2" xfId="2805"/>
    <cellStyle name="Обычный 14 3" xfId="2806"/>
    <cellStyle name="Обычный 14 4" xfId="2807"/>
    <cellStyle name="Обычный 14 5" xfId="2808"/>
    <cellStyle name="Обычный 14 6" xfId="2809"/>
    <cellStyle name="Обычный 15" xfId="2810"/>
    <cellStyle name="Обычный 15 2" xfId="2811"/>
    <cellStyle name="Обычный 16" xfId="2812"/>
    <cellStyle name="Обычный 17" xfId="2813"/>
    <cellStyle name="Обычный 17 2" xfId="2814"/>
    <cellStyle name="Обычный 17 3" xfId="2815"/>
    <cellStyle name="Обычный 17 4" xfId="2816"/>
    <cellStyle name="Обычный 17 5" xfId="2817"/>
    <cellStyle name="Обычный 17 6" xfId="2818"/>
    <cellStyle name="Обычный 17 7" xfId="2819"/>
    <cellStyle name="Обычный 18" xfId="2820"/>
    <cellStyle name="Обычный 18 2" xfId="2821"/>
    <cellStyle name="Обычный 18 3" xfId="2822"/>
    <cellStyle name="Обычный 19" xfId="2823"/>
    <cellStyle name="Обычный 2" xfId="2824"/>
    <cellStyle name="Обычный 2 10" xfId="2825"/>
    <cellStyle name="Обычный 2 10 2" xfId="2826"/>
    <cellStyle name="Обычный 2 10 2 2" xfId="2827"/>
    <cellStyle name="Обычный 2 11" xfId="2828"/>
    <cellStyle name="Обычный 2 12" xfId="2829"/>
    <cellStyle name="Обычный 2 13" xfId="2830"/>
    <cellStyle name="Обычный 2 14" xfId="2831"/>
    <cellStyle name="Обычный 2 14 10" xfId="2832"/>
    <cellStyle name="Обычный 2 14 10 2" xfId="2833"/>
    <cellStyle name="Обычный 2 14 10 3" xfId="2834"/>
    <cellStyle name="Обычный 2 14 11" xfId="2835"/>
    <cellStyle name="Обычный 2 14 12" xfId="2836"/>
    <cellStyle name="Обычный 2 14 2" xfId="2837"/>
    <cellStyle name="Обычный 2 14 2 2" xfId="2838"/>
    <cellStyle name="Обычный 2 14 3" xfId="2839"/>
    <cellStyle name="Обычный 2 14 4" xfId="2840"/>
    <cellStyle name="Обычный 2 14 5" xfId="2841"/>
    <cellStyle name="Обычный 2 14 6" xfId="2842"/>
    <cellStyle name="Обычный 2 14 7" xfId="2843"/>
    <cellStyle name="Обычный 2 14 8" xfId="2844"/>
    <cellStyle name="Обычный 2 14 9" xfId="2845"/>
    <cellStyle name="Обычный 2 15" xfId="2846"/>
    <cellStyle name="Обычный 2 16" xfId="2847"/>
    <cellStyle name="Обычный 2 17" xfId="2848"/>
    <cellStyle name="Обычный 2 18" xfId="2849"/>
    <cellStyle name="Обычный 2 19" xfId="2850"/>
    <cellStyle name="Обычный 2 2" xfId="2851"/>
    <cellStyle name="Обычный 2 2 10" xfId="2852"/>
    <cellStyle name="Обычный 2 2 10 2" xfId="2853"/>
    <cellStyle name="Обычный 2 2 11" xfId="2854"/>
    <cellStyle name="Обычный 2 2 12" xfId="2855"/>
    <cellStyle name="Обычный 2 2 13" xfId="2856"/>
    <cellStyle name="Обычный 2 2 14" xfId="2857"/>
    <cellStyle name="Обычный 2 2 15" xfId="2858"/>
    <cellStyle name="Обычный 2 2 16" xfId="2859"/>
    <cellStyle name="Обычный 2 2 17" xfId="2860"/>
    <cellStyle name="Обычный 2 2 18" xfId="2861"/>
    <cellStyle name="Обычный 2 2 19" xfId="2862"/>
    <cellStyle name="Обычный 2 2 2" xfId="2863"/>
    <cellStyle name="Обычный 2 2 2 2" xfId="2864"/>
    <cellStyle name="Обычный 2 2 2 2 2" xfId="2865"/>
    <cellStyle name="Обычный 2 2 2 2 2 2" xfId="2866"/>
    <cellStyle name="Обычный 2 2 2 2 3" xfId="2867"/>
    <cellStyle name="Обычный 2 2 2 2 3 2" xfId="2868"/>
    <cellStyle name="Обычный 2 2 2 2 4" xfId="2869"/>
    <cellStyle name="Обычный 2 2 2 2 5" xfId="2870"/>
    <cellStyle name="Обычный 2 2 2 3" xfId="2871"/>
    <cellStyle name="Обычный 2 2 2 3 2" xfId="2872"/>
    <cellStyle name="Обычный 2 2 2 4" xfId="2873"/>
    <cellStyle name="Обычный 2 2 2 4 2" xfId="2874"/>
    <cellStyle name="Обычный 2 2 2 4 3" xfId="2875"/>
    <cellStyle name="Обычный 2 2 2 4 4" xfId="2876"/>
    <cellStyle name="Обычный 2 2 2 5" xfId="2877"/>
    <cellStyle name="Обычный 2 2 2 5 2" xfId="2878"/>
    <cellStyle name="Обычный 2 2 2 5 3" xfId="2879"/>
    <cellStyle name="Обычный 2 2 2 5 4" xfId="2880"/>
    <cellStyle name="Обычный 2 2 2 6" xfId="2881"/>
    <cellStyle name="Обычный 2 2 2 7" xfId="2882"/>
    <cellStyle name="Обычный 2 2 2 8" xfId="2883"/>
    <cellStyle name="Обычный 2 2 2 9" xfId="2884"/>
    <cellStyle name="Обычный 2 2 3" xfId="2885"/>
    <cellStyle name="Обычный 2 2 3 10" xfId="2886"/>
    <cellStyle name="Обычный 2 2 3 2" xfId="2887"/>
    <cellStyle name="Обычный 2 2 3 2 2" xfId="2888"/>
    <cellStyle name="Обычный 2 2 3 2 3" xfId="2889"/>
    <cellStyle name="Обычный 2 2 3 3" xfId="2890"/>
    <cellStyle name="Обычный 2 2 3 4" xfId="2891"/>
    <cellStyle name="Обычный 2 2 3 5" xfId="2892"/>
    <cellStyle name="Обычный 2 2 3 6" xfId="2893"/>
    <cellStyle name="Обычный 2 2 3 7" xfId="2894"/>
    <cellStyle name="Обычный 2 2 3 8" xfId="2895"/>
    <cellStyle name="Обычный 2 2 3 9" xfId="2896"/>
    <cellStyle name="Обычный 2 2 4" xfId="2897"/>
    <cellStyle name="Обычный 2 2 4 2" xfId="2898"/>
    <cellStyle name="Обычный 2 2 4 3" xfId="2899"/>
    <cellStyle name="Обычный 2 2 4 4" xfId="2900"/>
    <cellStyle name="Обычный 2 2 5" xfId="2901"/>
    <cellStyle name="Обычный 2 2 5 2" xfId="2902"/>
    <cellStyle name="Обычный 2 2 5 3" xfId="2903"/>
    <cellStyle name="Обычный 2 2 5 4" xfId="2904"/>
    <cellStyle name="Обычный 2 2 6" xfId="2905"/>
    <cellStyle name="Обычный 2 2 7" xfId="2906"/>
    <cellStyle name="Обычный 2 2 8" xfId="2907"/>
    <cellStyle name="Обычный 2 2 9" xfId="2908"/>
    <cellStyle name="Обычный 2 2_База1 (version 1)" xfId="2909"/>
    <cellStyle name="Обычный 2 20" xfId="2910"/>
    <cellStyle name="Обычный 2 21" xfId="2911"/>
    <cellStyle name="Обычный 2 22" xfId="2912"/>
    <cellStyle name="Обычный 2 23" xfId="2913"/>
    <cellStyle name="Обычный 2 23 2" xfId="2914"/>
    <cellStyle name="Обычный 2 24" xfId="2915"/>
    <cellStyle name="Обычный 2 24 2" xfId="2916"/>
    <cellStyle name="Обычный 2 24 3" xfId="2917"/>
    <cellStyle name="Обычный 2 24 4" xfId="2918"/>
    <cellStyle name="Обычный 2 24 5" xfId="2919"/>
    <cellStyle name="Обычный 2 24 6" xfId="2920"/>
    <cellStyle name="Обычный 2 24 7" xfId="2921"/>
    <cellStyle name="Обычный 2 25" xfId="2922"/>
    <cellStyle name="Обычный 2 26" xfId="2923"/>
    <cellStyle name="Обычный 2 27" xfId="2924"/>
    <cellStyle name="Обычный 2 28" xfId="2925"/>
    <cellStyle name="Обычный 2 29" xfId="2926"/>
    <cellStyle name="Обычный 2 3" xfId="2927"/>
    <cellStyle name="Обычный 2 3 10" xfId="2928"/>
    <cellStyle name="Обычный 2 3 10 10" xfId="2929"/>
    <cellStyle name="Обычный 2 3 10 11" xfId="2930"/>
    <cellStyle name="Обычный 2 3 10 12" xfId="2931"/>
    <cellStyle name="Обычный 2 3 10 2" xfId="2932"/>
    <cellStyle name="Обычный 2 3 10 2 10" xfId="2933"/>
    <cellStyle name="Обычный 2 3 10 2 11" xfId="2934"/>
    <cellStyle name="Обычный 2 3 10 2 12" xfId="2935"/>
    <cellStyle name="Обычный 2 3 10 2 2" xfId="2936"/>
    <cellStyle name="Обычный 2 3 10 2 2 10" xfId="2937"/>
    <cellStyle name="Обычный 2 3 10 2 2 2" xfId="2938"/>
    <cellStyle name="Обычный 2 3 10 2 2 2 2" xfId="2939"/>
    <cellStyle name="Обычный 2 3 10 2 2 2 2 2" xfId="2940"/>
    <cellStyle name="Обычный 2 3 10 2 2 2 2 3" xfId="2941"/>
    <cellStyle name="Обычный 2 3 10 2 2 2 2 4" xfId="2942"/>
    <cellStyle name="Обычный 2 3 10 2 2 2 2 5" xfId="2943"/>
    <cellStyle name="Обычный 2 3 10 2 2 2 2 6" xfId="2944"/>
    <cellStyle name="Обычный 2 3 10 2 2 2 2 7" xfId="2945"/>
    <cellStyle name="Обычный 2 3 10 2 2 2 2 8" xfId="2946"/>
    <cellStyle name="Обычный 2 3 10 2 2 2 3" xfId="2947"/>
    <cellStyle name="Обычный 2 3 10 2 2 2 4" xfId="2948"/>
    <cellStyle name="Обычный 2 3 10 2 2 2 5" xfId="2949"/>
    <cellStyle name="Обычный 2 3 10 2 2 2 6" xfId="2950"/>
    <cellStyle name="Обычный 2 3 10 2 2 2 7" xfId="2951"/>
    <cellStyle name="Обычный 2 3 10 2 2 2 8" xfId="2952"/>
    <cellStyle name="Обычный 2 3 10 2 2 3" xfId="2953"/>
    <cellStyle name="Обычный 2 3 10 2 2 4" xfId="2954"/>
    <cellStyle name="Обычный 2 3 10 2 2 5" xfId="2955"/>
    <cellStyle name="Обычный 2 3 10 2 2 6" xfId="2956"/>
    <cellStyle name="Обычный 2 3 10 2 2 7" xfId="2957"/>
    <cellStyle name="Обычный 2 3 10 2 2 8" xfId="2958"/>
    <cellStyle name="Обычный 2 3 10 2 2 9" xfId="2959"/>
    <cellStyle name="Обычный 2 3 10 2 3" xfId="2960"/>
    <cellStyle name="Обычный 2 3 10 2 4" xfId="2961"/>
    <cellStyle name="Обычный 2 3 10 2 5" xfId="2962"/>
    <cellStyle name="Обычный 2 3 10 2 5 2" xfId="2963"/>
    <cellStyle name="Обычный 2 3 10 2 5 2 2" xfId="2964"/>
    <cellStyle name="Обычный 2 3 10 2 5 2 3" xfId="2965"/>
    <cellStyle name="Обычный 2 3 10 2 5 2 4" xfId="2966"/>
    <cellStyle name="Обычный 2 3 10 2 5 2 5" xfId="2967"/>
    <cellStyle name="Обычный 2 3 10 2 5 2 6" xfId="2968"/>
    <cellStyle name="Обычный 2 3 10 2 5 2 7" xfId="2969"/>
    <cellStyle name="Обычный 2 3 10 2 5 2 8" xfId="2970"/>
    <cellStyle name="Обычный 2 3 10 2 5 3" xfId="2971"/>
    <cellStyle name="Обычный 2 3 10 2 5 4" xfId="2972"/>
    <cellStyle name="Обычный 2 3 10 2 5 5" xfId="2973"/>
    <cellStyle name="Обычный 2 3 10 2 5 6" xfId="2974"/>
    <cellStyle name="Обычный 2 3 10 2 5 7" xfId="2975"/>
    <cellStyle name="Обычный 2 3 10 2 5 8" xfId="2976"/>
    <cellStyle name="Обычный 2 3 10 2 6" xfId="2977"/>
    <cellStyle name="Обычный 2 3 10 2 7" xfId="2978"/>
    <cellStyle name="Обычный 2 3 10 2 8" xfId="2979"/>
    <cellStyle name="Обычный 2 3 10 2 9" xfId="2980"/>
    <cellStyle name="Обычный 2 3 10 3" xfId="2981"/>
    <cellStyle name="Обычный 2 3 10 3 10" xfId="2982"/>
    <cellStyle name="Обычный 2 3 10 3 2" xfId="2983"/>
    <cellStyle name="Обычный 2 3 10 3 2 2" xfId="2984"/>
    <cellStyle name="Обычный 2 3 10 3 2 2 2" xfId="2985"/>
    <cellStyle name="Обычный 2 3 10 3 2 2 3" xfId="2986"/>
    <cellStyle name="Обычный 2 3 10 3 2 2 4" xfId="2987"/>
    <cellStyle name="Обычный 2 3 10 3 2 2 5" xfId="2988"/>
    <cellStyle name="Обычный 2 3 10 3 2 2 6" xfId="2989"/>
    <cellStyle name="Обычный 2 3 10 3 2 2 7" xfId="2990"/>
    <cellStyle name="Обычный 2 3 10 3 2 2 8" xfId="2991"/>
    <cellStyle name="Обычный 2 3 10 3 2 3" xfId="2992"/>
    <cellStyle name="Обычный 2 3 10 3 2 4" xfId="2993"/>
    <cellStyle name="Обычный 2 3 10 3 2 5" xfId="2994"/>
    <cellStyle name="Обычный 2 3 10 3 2 6" xfId="2995"/>
    <cellStyle name="Обычный 2 3 10 3 2 7" xfId="2996"/>
    <cellStyle name="Обычный 2 3 10 3 2 8" xfId="2997"/>
    <cellStyle name="Обычный 2 3 10 3 3" xfId="2998"/>
    <cellStyle name="Обычный 2 3 10 3 4" xfId="2999"/>
    <cellStyle name="Обычный 2 3 10 3 5" xfId="3000"/>
    <cellStyle name="Обычный 2 3 10 3 6" xfId="3001"/>
    <cellStyle name="Обычный 2 3 10 3 7" xfId="3002"/>
    <cellStyle name="Обычный 2 3 10 3 8" xfId="3003"/>
    <cellStyle name="Обычный 2 3 10 3 9" xfId="3004"/>
    <cellStyle name="Обычный 2 3 10 4" xfId="3005"/>
    <cellStyle name="Обычный 2 3 10 5" xfId="3006"/>
    <cellStyle name="Обычный 2 3 10 5 2" xfId="3007"/>
    <cellStyle name="Обычный 2 3 10 5 2 2" xfId="3008"/>
    <cellStyle name="Обычный 2 3 10 5 2 3" xfId="3009"/>
    <cellStyle name="Обычный 2 3 10 5 2 4" xfId="3010"/>
    <cellStyle name="Обычный 2 3 10 5 2 5" xfId="3011"/>
    <cellStyle name="Обычный 2 3 10 5 2 6" xfId="3012"/>
    <cellStyle name="Обычный 2 3 10 5 2 7" xfId="3013"/>
    <cellStyle name="Обычный 2 3 10 5 2 8" xfId="3014"/>
    <cellStyle name="Обычный 2 3 10 5 3" xfId="3015"/>
    <cellStyle name="Обычный 2 3 10 5 4" xfId="3016"/>
    <cellStyle name="Обычный 2 3 10 5 5" xfId="3017"/>
    <cellStyle name="Обычный 2 3 10 5 6" xfId="3018"/>
    <cellStyle name="Обычный 2 3 10 5 7" xfId="3019"/>
    <cellStyle name="Обычный 2 3 10 5 8" xfId="3020"/>
    <cellStyle name="Обычный 2 3 10 6" xfId="3021"/>
    <cellStyle name="Обычный 2 3 10 7" xfId="3022"/>
    <cellStyle name="Обычный 2 3 10 8" xfId="3023"/>
    <cellStyle name="Обычный 2 3 10 9" xfId="3024"/>
    <cellStyle name="Обычный 2 3 11" xfId="3025"/>
    <cellStyle name="Обычный 2 3 12" xfId="3026"/>
    <cellStyle name="Обычный 2 3 13" xfId="3027"/>
    <cellStyle name="Обычный 2 3 14" xfId="3028"/>
    <cellStyle name="Обычный 2 3 15" xfId="3029"/>
    <cellStyle name="Обычный 2 3 16" xfId="3030"/>
    <cellStyle name="Обычный 2 3 17" xfId="3031"/>
    <cellStyle name="Обычный 2 3 18" xfId="3032"/>
    <cellStyle name="Обычный 2 3 19" xfId="3033"/>
    <cellStyle name="Обычный 2 3 2" xfId="3034"/>
    <cellStyle name="Обычный 2 3 2 2" xfId="3035"/>
    <cellStyle name="Обычный 2 3 2 3" xfId="3036"/>
    <cellStyle name="Обычный 2 3 2 4" xfId="3037"/>
    <cellStyle name="Обычный 2 3 20" xfId="3038"/>
    <cellStyle name="Обычный 2 3 21" xfId="3039"/>
    <cellStyle name="Обычный 2 3 3" xfId="3040"/>
    <cellStyle name="Обычный 2 3 4" xfId="3041"/>
    <cellStyle name="Обычный 2 3 4 2" xfId="3042"/>
    <cellStyle name="Обычный 2 3 4 3" xfId="3043"/>
    <cellStyle name="Обычный 2 3 5" xfId="3044"/>
    <cellStyle name="Обычный 2 3 6" xfId="3045"/>
    <cellStyle name="Обычный 2 3 7" xfId="3046"/>
    <cellStyle name="Обычный 2 3 8" xfId="3047"/>
    <cellStyle name="Обычный 2 3 9" xfId="3048"/>
    <cellStyle name="Обычный 2 30" xfId="3049"/>
    <cellStyle name="Обычный 2 31" xfId="3050"/>
    <cellStyle name="Обычный 2 32" xfId="3051"/>
    <cellStyle name="Обычный 2 33" xfId="3052"/>
    <cellStyle name="Обычный 2 33 2" xfId="3053"/>
    <cellStyle name="Обычный 2 34" xfId="3054"/>
    <cellStyle name="Обычный 2 35" xfId="3055"/>
    <cellStyle name="Обычный 2 36" xfId="3056"/>
    <cellStyle name="Обычный 2 37" xfId="3057"/>
    <cellStyle name="Обычный 2 38" xfId="3058"/>
    <cellStyle name="Обычный 2 39" xfId="3059"/>
    <cellStyle name="Обычный 2 4" xfId="3060"/>
    <cellStyle name="Обычный 2 4 10" xfId="3061"/>
    <cellStyle name="Обычный 2 4 2" xfId="3062"/>
    <cellStyle name="Обычный 2 4 2 2" xfId="3063"/>
    <cellStyle name="Обычный 2 4 2 3" xfId="3064"/>
    <cellStyle name="Обычный 2 4 2 4" xfId="3065"/>
    <cellStyle name="Обычный 2 4 3" xfId="3066"/>
    <cellStyle name="Обычный 2 4 3 2" xfId="3067"/>
    <cellStyle name="Обычный 2 4 3 3" xfId="3068"/>
    <cellStyle name="Обычный 2 4 4" xfId="3069"/>
    <cellStyle name="Обычный 2 4 5" xfId="3070"/>
    <cellStyle name="Обычный 2 4 6" xfId="3071"/>
    <cellStyle name="Обычный 2 4 7" xfId="3072"/>
    <cellStyle name="Обычный 2 4 8" xfId="3073"/>
    <cellStyle name="Обычный 2 4 9" xfId="3074"/>
    <cellStyle name="Обычный 2 40" xfId="3075"/>
    <cellStyle name="Обычный 2 41" xfId="3076"/>
    <cellStyle name="Обычный 2 42" xfId="3077"/>
    <cellStyle name="Обычный 2 43" xfId="3078"/>
    <cellStyle name="Обычный 2 44" xfId="3079"/>
    <cellStyle name="Обычный 2 45" xfId="3080"/>
    <cellStyle name="Обычный 2 46" xfId="3081"/>
    <cellStyle name="Обычный 2 47" xfId="3082"/>
    <cellStyle name="Обычный 2 5" xfId="3083"/>
    <cellStyle name="Обычный 2 5 2" xfId="3084"/>
    <cellStyle name="Обычный 2 5 2 2" xfId="3085"/>
    <cellStyle name="Обычный 2 5 3" xfId="3086"/>
    <cellStyle name="Обычный 2 5 3 2" xfId="3087"/>
    <cellStyle name="Обычный 2 5 3 3" xfId="3088"/>
    <cellStyle name="Обычный 2 5 3 4" xfId="3089"/>
    <cellStyle name="Обычный 2 51" xfId="3090"/>
    <cellStyle name="Обычный 2 6" xfId="3091"/>
    <cellStyle name="Обычный 2 6 2" xfId="3092"/>
    <cellStyle name="Обычный 2 6 2 2" xfId="3093"/>
    <cellStyle name="Обычный 2 6 2 3" xfId="3094"/>
    <cellStyle name="Обычный 2 7" xfId="3095"/>
    <cellStyle name="Обычный 2 7 2" xfId="3096"/>
    <cellStyle name="Обычный 2 8" xfId="3097"/>
    <cellStyle name="Обычный 2 9" xfId="3098"/>
    <cellStyle name="Обычный 2_12_08_12" xfId="3099"/>
    <cellStyle name="Обычный 20" xfId="3100"/>
    <cellStyle name="Обычный 21" xfId="3101"/>
    <cellStyle name="Обычный 22" xfId="3102"/>
    <cellStyle name="Обычный 23" xfId="3103"/>
    <cellStyle name="Обычный 24" xfId="3104"/>
    <cellStyle name="Обычный 25" xfId="3105"/>
    <cellStyle name="Обычный 26" xfId="3106"/>
    <cellStyle name="Обычный 27" xfId="3107"/>
    <cellStyle name="Обычный 28" xfId="3108"/>
    <cellStyle name="Обычный 29" xfId="3109"/>
    <cellStyle name="Обычный 3" xfId="3110"/>
    <cellStyle name="Обычный 3 10" xfId="3111"/>
    <cellStyle name="Обычный 3 10 2" xfId="3112"/>
    <cellStyle name="Обычный 3 10 3" xfId="3113"/>
    <cellStyle name="Обычный 3 11" xfId="3114"/>
    <cellStyle name="Обычный 3 11 2" xfId="3115"/>
    <cellStyle name="Обычный 3 11 3" xfId="3116"/>
    <cellStyle name="Обычный 3 12" xfId="3117"/>
    <cellStyle name="Обычный 3 12 2" xfId="3118"/>
    <cellStyle name="Обычный 3 12 3" xfId="3119"/>
    <cellStyle name="Обычный 3 13" xfId="3120"/>
    <cellStyle name="Обычный 3 13 10" xfId="3496"/>
    <cellStyle name="Обычный 3 13 11" xfId="3121"/>
    <cellStyle name="Обычный 3 13 2" xfId="3122"/>
    <cellStyle name="Обычный 3 13 2 2" xfId="3123"/>
    <cellStyle name="Обычный 3 13 2 2 2" xfId="3124"/>
    <cellStyle name="Обычный 3 13 2 3" xfId="3125"/>
    <cellStyle name="Обычный 3 13 3" xfId="3126"/>
    <cellStyle name="Обычный 3 13 3 2" xfId="3127"/>
    <cellStyle name="Обычный 3 13 3 5" xfId="3128"/>
    <cellStyle name="Обычный 3 13 4" xfId="3129"/>
    <cellStyle name="Обычный 3 13 4 2" xfId="3130"/>
    <cellStyle name="Обычный 3 13 5" xfId="3131"/>
    <cellStyle name="Обычный 3 13 6" xfId="3132"/>
    <cellStyle name="Обычный 3 13_pudost_16-07_17_startovye" xfId="3133"/>
    <cellStyle name="Обычный 3 14" xfId="3134"/>
    <cellStyle name="Обычный 3 14 2" xfId="3135"/>
    <cellStyle name="Обычный 3 15" xfId="3136"/>
    <cellStyle name="Обычный 3 15 2" xfId="3137"/>
    <cellStyle name="Обычный 3 16" xfId="3138"/>
    <cellStyle name="Обычный 3 16 2" xfId="3139"/>
    <cellStyle name="Обычный 3 17" xfId="3140"/>
    <cellStyle name="Обычный 3 17 2" xfId="3141"/>
    <cellStyle name="Обычный 3 18" xfId="3142"/>
    <cellStyle name="Обычный 3 18 2" xfId="3143"/>
    <cellStyle name="Обычный 3 19" xfId="3144"/>
    <cellStyle name="Обычный 3 19 2" xfId="3145"/>
    <cellStyle name="Обычный 3 2" xfId="3146"/>
    <cellStyle name="Обычный 3 2 10" xfId="3147"/>
    <cellStyle name="Обычный 3 2 11" xfId="3148"/>
    <cellStyle name="Обычный 3 2 12" xfId="3149"/>
    <cellStyle name="Обычный 3 2 13" xfId="3150"/>
    <cellStyle name="Обычный 3 2 2" xfId="3151"/>
    <cellStyle name="Обычный 3 2 2 10" xfId="3152"/>
    <cellStyle name="Обычный 3 2 2 2" xfId="3153"/>
    <cellStyle name="Обычный 3 2 2 2 2" xfId="3154"/>
    <cellStyle name="Обычный 3 2 2 3" xfId="3155"/>
    <cellStyle name="Обычный 3 2 2 4" xfId="3156"/>
    <cellStyle name="Обычный 3 2 2 5" xfId="3157"/>
    <cellStyle name="Обычный 3 2 2 6" xfId="3158"/>
    <cellStyle name="Обычный 3 2 2 7" xfId="3159"/>
    <cellStyle name="Обычный 3 2 2 8" xfId="3160"/>
    <cellStyle name="Обычный 3 2 2 9" xfId="3161"/>
    <cellStyle name="Обычный 3 2 3" xfId="3162"/>
    <cellStyle name="Обычный 3 2 4" xfId="3163"/>
    <cellStyle name="Обычный 3 2 4 2" xfId="3164"/>
    <cellStyle name="Обычный 3 2 4 3" xfId="3165"/>
    <cellStyle name="Обычный 3 2 5" xfId="3166"/>
    <cellStyle name="Обычный 3 2 6" xfId="3167"/>
    <cellStyle name="Обычный 3 2 7" xfId="3168"/>
    <cellStyle name="Обычный 3 2 8" xfId="3169"/>
    <cellStyle name="Обычный 3 2 9" xfId="3170"/>
    <cellStyle name="Обычный 3 20" xfId="3171"/>
    <cellStyle name="Обычный 3 20 2" xfId="3172"/>
    <cellStyle name="Обычный 3 21" xfId="3173"/>
    <cellStyle name="Обычный 3 21 2" xfId="3174"/>
    <cellStyle name="Обычный 3 22" xfId="3175"/>
    <cellStyle name="Обычный 3 23" xfId="3176"/>
    <cellStyle name="Обычный 3 24" xfId="3177"/>
    <cellStyle name="Обычный 3 3" xfId="3178"/>
    <cellStyle name="Обычный 3 3 2" xfId="3179"/>
    <cellStyle name="Обычный 3 3 2 2" xfId="3180"/>
    <cellStyle name="Обычный 3 3 3" xfId="3181"/>
    <cellStyle name="Обычный 3 3 4" xfId="3182"/>
    <cellStyle name="Обычный 3 3 5" xfId="3183"/>
    <cellStyle name="Обычный 3 4" xfId="3184"/>
    <cellStyle name="Обычный 3 4 2" xfId="3185"/>
    <cellStyle name="Обычный 3 4 3" xfId="3186"/>
    <cellStyle name="Обычный 3 5" xfId="3187"/>
    <cellStyle name="Обычный 3 5 2" xfId="3188"/>
    <cellStyle name="Обычный 3 5 2 2" xfId="3189"/>
    <cellStyle name="Обычный 3 5 3" xfId="3190"/>
    <cellStyle name="Обычный 3 5 4" xfId="3191"/>
    <cellStyle name="Обычный 3 5 5" xfId="3192"/>
    <cellStyle name="Обычный 3 6" xfId="3193"/>
    <cellStyle name="Обычный 3 6 2" xfId="3194"/>
    <cellStyle name="Обычный 3 6 3" xfId="3195"/>
    <cellStyle name="Обычный 3 7" xfId="3196"/>
    <cellStyle name="Обычный 3 7 2" xfId="3197"/>
    <cellStyle name="Обычный 3 8" xfId="3198"/>
    <cellStyle name="Обычный 3 8 2" xfId="3199"/>
    <cellStyle name="Обычный 3 8 3" xfId="3200"/>
    <cellStyle name="Обычный 3 9" xfId="3201"/>
    <cellStyle name="Обычный 3 9 2" xfId="3202"/>
    <cellStyle name="Обычный 3 9 3" xfId="3203"/>
    <cellStyle name="Обычный 3_1443_germes-27.07.2014 финал" xfId="3204"/>
    <cellStyle name="Обычный 30" xfId="3205"/>
    <cellStyle name="Обычный 30 12" xfId="3206"/>
    <cellStyle name="Обычный 30 16" xfId="3207"/>
    <cellStyle name="Обычный 30 2" xfId="3208"/>
    <cellStyle name="Обычный 30 3" xfId="3209"/>
    <cellStyle name="Обычный 30 4" xfId="3210"/>
    <cellStyle name="Обычный 30 5" xfId="3211"/>
    <cellStyle name="Обычный 31" xfId="3212"/>
    <cellStyle name="Обычный 34" xfId="3213"/>
    <cellStyle name="Обычный 35" xfId="3214"/>
    <cellStyle name="Обычный 36" xfId="3215"/>
    <cellStyle name="Обычный 39" xfId="3216"/>
    <cellStyle name="Обычный 4" xfId="3217"/>
    <cellStyle name="Обычный 4 10" xfId="3218"/>
    <cellStyle name="Обычный 4 11" xfId="3219"/>
    <cellStyle name="Обычный 4 12" xfId="3220"/>
    <cellStyle name="Обычный 4 13" xfId="3221"/>
    <cellStyle name="Обычный 4 13 2" xfId="3222"/>
    <cellStyle name="Обычный 4 13 3" xfId="3223"/>
    <cellStyle name="Обычный 4 14" xfId="3224"/>
    <cellStyle name="Обычный 4 14 2" xfId="3225"/>
    <cellStyle name="Обычный 4 14 3" xfId="3226"/>
    <cellStyle name="Обычный 4 14 4" xfId="3227"/>
    <cellStyle name="Обычный 4 15" xfId="3228"/>
    <cellStyle name="Обычный 4 16" xfId="3229"/>
    <cellStyle name="Обычный 4 17" xfId="3230"/>
    <cellStyle name="Обычный 4 2" xfId="3231"/>
    <cellStyle name="Обычный 4 2 2" xfId="3232"/>
    <cellStyle name="Обычный 4 2 2 2" xfId="3233"/>
    <cellStyle name="Обычный 4 2 2 3" xfId="3234"/>
    <cellStyle name="Обычный 4 2 3" xfId="3235"/>
    <cellStyle name="Обычный 4 2 4" xfId="3236"/>
    <cellStyle name="Обычный 4 3" xfId="3237"/>
    <cellStyle name="Обычный 4 4" xfId="3238"/>
    <cellStyle name="Обычный 4 5" xfId="3239"/>
    <cellStyle name="Обычный 4 6" xfId="3240"/>
    <cellStyle name="Обычный 4 7" xfId="3241"/>
    <cellStyle name="Обычный 4 8" xfId="3242"/>
    <cellStyle name="Обычный 4 9" xfId="3243"/>
    <cellStyle name="Обычный 4_МЛ" xfId="3244"/>
    <cellStyle name="Обычный 40" xfId="3245"/>
    <cellStyle name="Обычный 42" xfId="3246"/>
    <cellStyle name="Обычный 43" xfId="3247"/>
    <cellStyle name="Обычный 45" xfId="3248"/>
    <cellStyle name="Обычный 5" xfId="3249"/>
    <cellStyle name="Обычный 5 10" xfId="3250"/>
    <cellStyle name="Обычный 5 11" xfId="3251"/>
    <cellStyle name="Обычный 5 12" xfId="3252"/>
    <cellStyle name="Обычный 5 13" xfId="3253"/>
    <cellStyle name="Обычный 5 13 2" xfId="3254"/>
    <cellStyle name="Обычный 5 14" xfId="3255"/>
    <cellStyle name="Обычный 5 14 2" xfId="3256"/>
    <cellStyle name="Обычный 5 14 3" xfId="3257"/>
    <cellStyle name="Обычный 5 15" xfId="3258"/>
    <cellStyle name="Обычный 5 16" xfId="3259"/>
    <cellStyle name="Обычный 5 17" xfId="3260"/>
    <cellStyle name="Обычный 5 18" xfId="3261"/>
    <cellStyle name="Обычный 5 19" xfId="3262"/>
    <cellStyle name="Обычный 5 19 2" xfId="3263"/>
    <cellStyle name="Обычный 5 19 3" xfId="3264"/>
    <cellStyle name="Обычный 5 2" xfId="3265"/>
    <cellStyle name="Обычный 5 2 2" xfId="3266"/>
    <cellStyle name="Обычный 5 2 2 2" xfId="3267"/>
    <cellStyle name="Обычный 5 2 2 3" xfId="3268"/>
    <cellStyle name="Обычный 5 2 3" xfId="3269"/>
    <cellStyle name="Обычный 5 2 3 2" xfId="3270"/>
    <cellStyle name="Обычный 5 2 3 3" xfId="3271"/>
    <cellStyle name="Обычный 5 2 4" xfId="3272"/>
    <cellStyle name="Обычный 5 2 5" xfId="3273"/>
    <cellStyle name="Обычный 5 20" xfId="3274"/>
    <cellStyle name="Обычный 5 20 2" xfId="3275"/>
    <cellStyle name="Обычный 5 20 3" xfId="3276"/>
    <cellStyle name="Обычный 5 21" xfId="3277"/>
    <cellStyle name="Обычный 5 21 2" xfId="3278"/>
    <cellStyle name="Обычный 5 21 2 2" xfId="3279"/>
    <cellStyle name="Обычный 5 21 3" xfId="3280"/>
    <cellStyle name="Обычный 5 22" xfId="3281"/>
    <cellStyle name="Обычный 5 3" xfId="3282"/>
    <cellStyle name="Обычный 5 3 2" xfId="3283"/>
    <cellStyle name="Обычный 5 3 2 2" xfId="3284"/>
    <cellStyle name="Обычный 5 3 2 3" xfId="3285"/>
    <cellStyle name="Обычный 5 3 3" xfId="3286"/>
    <cellStyle name="Обычный 5 3 3 2" xfId="3287"/>
    <cellStyle name="Обычный 5 3 4" xfId="3288"/>
    <cellStyle name="Обычный 5 3 4 2" xfId="3289"/>
    <cellStyle name="Обычный 5 3 5" xfId="3290"/>
    <cellStyle name="Обычный 5 4" xfId="3291"/>
    <cellStyle name="Обычный 5 4 2" xfId="3292"/>
    <cellStyle name="Обычный 5 4 2 2" xfId="3293"/>
    <cellStyle name="Обычный 5 4 2 3" xfId="3294"/>
    <cellStyle name="Обычный 5 4 3" xfId="3295"/>
    <cellStyle name="Обычный 5 5" xfId="3296"/>
    <cellStyle name="Обычный 5 6" xfId="3297"/>
    <cellStyle name="Обычный 5 7" xfId="3298"/>
    <cellStyle name="Обычный 5 8" xfId="3299"/>
    <cellStyle name="Обычный 5 9" xfId="3300"/>
    <cellStyle name="Обычный 5_15_06_2014_prinevskoe" xfId="3301"/>
    <cellStyle name="Обычный 6" xfId="3302"/>
    <cellStyle name="Обычный 6 10" xfId="3303"/>
    <cellStyle name="Обычный 6 11" xfId="3304"/>
    <cellStyle name="Обычный 6 12" xfId="3305"/>
    <cellStyle name="Обычный 6 12 2" xfId="3306"/>
    <cellStyle name="Обычный 6 13" xfId="3307"/>
    <cellStyle name="Обычный 6 14" xfId="3308"/>
    <cellStyle name="Обычный 6 15" xfId="3309"/>
    <cellStyle name="Обычный 6 16" xfId="3310"/>
    <cellStyle name="Обычный 6 17" xfId="3311"/>
    <cellStyle name="Обычный 6 2" xfId="3312"/>
    <cellStyle name="Обычный 6 2 2" xfId="3313"/>
    <cellStyle name="Обычный 6 2 3" xfId="3314"/>
    <cellStyle name="Обычный 6 3" xfId="3315"/>
    <cellStyle name="Обычный 6 4" xfId="3316"/>
    <cellStyle name="Обычный 6 5" xfId="3317"/>
    <cellStyle name="Обычный 6 6" xfId="3318"/>
    <cellStyle name="Обычный 6 7" xfId="3319"/>
    <cellStyle name="Обычный 6 8" xfId="3320"/>
    <cellStyle name="Обычный 6 9" xfId="3321"/>
    <cellStyle name="Обычный 6_Гермес 26.09.15" xfId="3322"/>
    <cellStyle name="Обычный 7" xfId="3323"/>
    <cellStyle name="Обычный 7 10" xfId="3324"/>
    <cellStyle name="Обычный 7 11" xfId="3325"/>
    <cellStyle name="Обычный 7 12" xfId="3326"/>
    <cellStyle name="Обычный 7 13" xfId="3327"/>
    <cellStyle name="Обычный 7 14" xfId="3328"/>
    <cellStyle name="Обычный 7 2" xfId="3329"/>
    <cellStyle name="Обычный 7 3" xfId="3330"/>
    <cellStyle name="Обычный 7 4" xfId="3331"/>
    <cellStyle name="Обычный 7 5" xfId="3332"/>
    <cellStyle name="Обычный 7 6" xfId="3333"/>
    <cellStyle name="Обычный 7 7" xfId="3334"/>
    <cellStyle name="Обычный 7 8" xfId="3335"/>
    <cellStyle name="Обычный 7 9" xfId="3336"/>
    <cellStyle name="Обычный 8" xfId="3337"/>
    <cellStyle name="Обычный 8 10" xfId="3338"/>
    <cellStyle name="Обычный 8 2" xfId="3339"/>
    <cellStyle name="Обычный 8 3" xfId="3340"/>
    <cellStyle name="Обычный 8 4" xfId="3341"/>
    <cellStyle name="Обычный 8 5" xfId="3342"/>
    <cellStyle name="Обычный 8 6" xfId="3343"/>
    <cellStyle name="Обычный 8 7" xfId="3344"/>
    <cellStyle name="Обычный 8 8" xfId="3345"/>
    <cellStyle name="Обычный 8 9" xfId="3346"/>
    <cellStyle name="Обычный 9" xfId="3347"/>
    <cellStyle name="Обычный 9 2" xfId="3348"/>
    <cellStyle name="Обычный 9 3" xfId="3349"/>
    <cellStyle name="Обычный_База" xfId="3350"/>
    <cellStyle name="Обычный_База 2 2 2 2 2 2" xfId="3351"/>
    <cellStyle name="Обычный_База_База1 2_База1 (version 1)" xfId="3352"/>
    <cellStyle name="Обычный_Выездка технические1 2 2" xfId="3353"/>
    <cellStyle name="Обычный_Выездка технические1 3" xfId="3354"/>
    <cellStyle name="Обычный_Измайлово-2003" xfId="3355"/>
    <cellStyle name="Обычный_Измайлово-2003 2" xfId="3356"/>
    <cellStyle name="Обычный_конкур f" xfId="3357"/>
    <cellStyle name="Обычный_конкур1 2 2" xfId="3358"/>
    <cellStyle name="Обычный_конкур1 2 2 2" xfId="3494"/>
    <cellStyle name="Обычный_Лист Microsoft Excel" xfId="3359"/>
    <cellStyle name="Обычный_Лист Microsoft Excel 10" xfId="3360"/>
    <cellStyle name="Обычный_Лист Microsoft Excel 10 2" xfId="3361"/>
    <cellStyle name="Обычный_Лист Microsoft Excel 10 3" xfId="3493"/>
    <cellStyle name="Обычный_Лист Microsoft Excel 11" xfId="3362"/>
    <cellStyle name="Обычный_Лист Microsoft Excel 2 12 2" xfId="3363"/>
    <cellStyle name="Обычный_Лист Microsoft Excel 3 2" xfId="3364"/>
    <cellStyle name="Обычный_Орел 11 2" xfId="3365"/>
    <cellStyle name="Обычный_Россия (В) юниоры 2_Стартовые 04-06.04.13 2" xfId="3495"/>
    <cellStyle name="Плохой 2" xfId="3366"/>
    <cellStyle name="Плохой 2 2" xfId="3367"/>
    <cellStyle name="Плохой 3" xfId="3368"/>
    <cellStyle name="Плохой 3 2" xfId="3369"/>
    <cellStyle name="Плохой 4" xfId="3370"/>
    <cellStyle name="Плохой 4 2" xfId="3371"/>
    <cellStyle name="Плохой 5" xfId="3372"/>
    <cellStyle name="Плохой 5 2" xfId="3373"/>
    <cellStyle name="Плохой 6" xfId="3374"/>
    <cellStyle name="Плохой 6 2" xfId="3375"/>
    <cellStyle name="Плохой 7" xfId="3376"/>
    <cellStyle name="Плохой 7 2" xfId="3377"/>
    <cellStyle name="Плохой 8" xfId="3378"/>
    <cellStyle name="Плохой 9" xfId="3379"/>
    <cellStyle name="Пояснение 2" xfId="3380"/>
    <cellStyle name="Пояснение 2 2" xfId="3381"/>
    <cellStyle name="Пояснение 3" xfId="3382"/>
    <cellStyle name="Пояснение 3 2" xfId="3383"/>
    <cellStyle name="Пояснение 4" xfId="3384"/>
    <cellStyle name="Пояснение 4 2" xfId="3385"/>
    <cellStyle name="Пояснение 5" xfId="3386"/>
    <cellStyle name="Пояснение 5 2" xfId="3387"/>
    <cellStyle name="Пояснение 6" xfId="3388"/>
    <cellStyle name="Пояснение 6 2" xfId="3389"/>
    <cellStyle name="Пояснение 7" xfId="3390"/>
    <cellStyle name="Пояснение 8" xfId="3391"/>
    <cellStyle name="Примечание 10" xfId="3392"/>
    <cellStyle name="Примечание 2" xfId="3393"/>
    <cellStyle name="Примечание 2 2" xfId="3394"/>
    <cellStyle name="Примечание 2 3" xfId="3395"/>
    <cellStyle name="Примечание 3" xfId="3396"/>
    <cellStyle name="Примечание 4" xfId="3397"/>
    <cellStyle name="Примечание 5" xfId="3398"/>
    <cellStyle name="Примечание 6" xfId="3399"/>
    <cellStyle name="Примечание 6 2" xfId="3400"/>
    <cellStyle name="Примечание 7" xfId="3401"/>
    <cellStyle name="Примечание 7 2" xfId="3402"/>
    <cellStyle name="Примечание 8" xfId="3403"/>
    <cellStyle name="Примечание 8 2" xfId="3404"/>
    <cellStyle name="Примечание 9" xfId="3405"/>
    <cellStyle name="Процентный 2" xfId="3406"/>
    <cellStyle name="Процентный 2 2" xfId="3407"/>
    <cellStyle name="Связанная ячейка 2" xfId="3408"/>
    <cellStyle name="Связанная ячейка 2 2" xfId="3409"/>
    <cellStyle name="Связанная ячейка 3" xfId="3410"/>
    <cellStyle name="Связанная ячейка 3 2" xfId="3411"/>
    <cellStyle name="Связанная ячейка 4" xfId="3412"/>
    <cellStyle name="Связанная ячейка 4 2" xfId="3413"/>
    <cellStyle name="Связанная ячейка 5" xfId="3414"/>
    <cellStyle name="Связанная ячейка 5 2" xfId="3415"/>
    <cellStyle name="Связанная ячейка 6" xfId="3416"/>
    <cellStyle name="Связанная ячейка 6 2" xfId="3417"/>
    <cellStyle name="Связанная ячейка 7" xfId="3418"/>
    <cellStyle name="Связанная ячейка 8" xfId="3419"/>
    <cellStyle name="Текст предупреждения 2" xfId="3420"/>
    <cellStyle name="Текст предупреждения 2 2" xfId="3421"/>
    <cellStyle name="Текст предупреждения 3" xfId="3422"/>
    <cellStyle name="Текст предупреждения 3 2" xfId="3423"/>
    <cellStyle name="Текст предупреждения 4" xfId="3424"/>
    <cellStyle name="Текст предупреждения 4 2" xfId="3425"/>
    <cellStyle name="Текст предупреждения 5" xfId="3426"/>
    <cellStyle name="Текст предупреждения 5 2" xfId="3427"/>
    <cellStyle name="Текст предупреждения 6" xfId="3428"/>
    <cellStyle name="Текст предупреждения 6 2" xfId="3429"/>
    <cellStyle name="Текст предупреждения 7" xfId="3430"/>
    <cellStyle name="Текст предупреждения 8" xfId="3431"/>
    <cellStyle name="Финансовый 2" xfId="3432"/>
    <cellStyle name="Финансовый 2 2" xfId="3433"/>
    <cellStyle name="Финансовый 2 2 2" xfId="3434"/>
    <cellStyle name="Финансовый 2 2 2 2" xfId="3435"/>
    <cellStyle name="Финансовый 2 2 2 2 2" xfId="3436"/>
    <cellStyle name="Финансовый 2 2 3" xfId="3437"/>
    <cellStyle name="Финансовый 2 2 3 2" xfId="3438"/>
    <cellStyle name="Финансовый 2 2 3 3" xfId="3439"/>
    <cellStyle name="Финансовый 2 2 3 4" xfId="3440"/>
    <cellStyle name="Финансовый 2 2 3 5" xfId="3441"/>
    <cellStyle name="Финансовый 2 2 3 6" xfId="3442"/>
    <cellStyle name="Финансовый 2 2 4" xfId="3443"/>
    <cellStyle name="Финансовый 2 2 4 2" xfId="3444"/>
    <cellStyle name="Финансовый 2 2 4 2 2" xfId="3445"/>
    <cellStyle name="Финансовый 2 2 5" xfId="3446"/>
    <cellStyle name="Финансовый 2 2 5 2" xfId="3447"/>
    <cellStyle name="Финансовый 2 2 5 2 2" xfId="3448"/>
    <cellStyle name="Финансовый 2 2 6" xfId="3449"/>
    <cellStyle name="Финансовый 2 2 6 2" xfId="3450"/>
    <cellStyle name="Финансовый 2 2 6 2 2" xfId="3451"/>
    <cellStyle name="Финансовый 2 2 7" xfId="3452"/>
    <cellStyle name="Финансовый 2 3" xfId="3453"/>
    <cellStyle name="Финансовый 2 3 2" xfId="3454"/>
    <cellStyle name="Финансовый 2 3 2 2" xfId="3455"/>
    <cellStyle name="Финансовый 2 4" xfId="3456"/>
    <cellStyle name="Финансовый 2 4 2" xfId="3457"/>
    <cellStyle name="Финансовый 2 4 2 2" xfId="3458"/>
    <cellStyle name="Финансовый 2 5" xfId="3459"/>
    <cellStyle name="Финансовый 2 6" xfId="3460"/>
    <cellStyle name="Финансовый 2 7" xfId="3461"/>
    <cellStyle name="Финансовый 2 8" xfId="3462"/>
    <cellStyle name="Финансовый 2 9" xfId="3463"/>
    <cellStyle name="Финансовый 3" xfId="3464"/>
    <cellStyle name="Финансовый 3 2" xfId="3465"/>
    <cellStyle name="Финансовый 3 2 2" xfId="3466"/>
    <cellStyle name="Финансовый 3 2 2 2" xfId="3467"/>
    <cellStyle name="Финансовый 3 3" xfId="3468"/>
    <cellStyle name="Финансовый 3 3 2" xfId="3469"/>
    <cellStyle name="Финансовый 3 4" xfId="3470"/>
    <cellStyle name="Финансовый 4" xfId="3471"/>
    <cellStyle name="Финансовый 4 2" xfId="3472"/>
    <cellStyle name="Финансовый 4 2 2" xfId="3473"/>
    <cellStyle name="Финансовый 4 2 3" xfId="3474"/>
    <cellStyle name="Финансовый 4 2 4" xfId="3475"/>
    <cellStyle name="Финансовый 4 2 5" xfId="3476"/>
    <cellStyle name="Финансовый 4 2 6" xfId="3477"/>
    <cellStyle name="Финансовый 4 3" xfId="3478"/>
    <cellStyle name="Хороший 2" xfId="3479"/>
    <cellStyle name="Хороший 2 2" xfId="3480"/>
    <cellStyle name="Хороший 3" xfId="3481"/>
    <cellStyle name="Хороший 3 2" xfId="3482"/>
    <cellStyle name="Хороший 4" xfId="3483"/>
    <cellStyle name="Хороший 4 2" xfId="3484"/>
    <cellStyle name="Хороший 5" xfId="3485"/>
    <cellStyle name="Хороший 5 2" xfId="3486"/>
    <cellStyle name="Хороший 6" xfId="3487"/>
    <cellStyle name="Хороший 6 2" xfId="3488"/>
    <cellStyle name="Хороший 7" xfId="3489"/>
    <cellStyle name="Хороший 7 2" xfId="3490"/>
    <cellStyle name="Хороший 8" xfId="3491"/>
    <cellStyle name="Хороший 9" xfId="3492"/>
  </cellStyles>
  <dxfs count="14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209551</xdr:rowOff>
    </xdr:from>
    <xdr:to>
      <xdr:col>3</xdr:col>
      <xdr:colOff>657225</xdr:colOff>
      <xdr:row>0</xdr:row>
      <xdr:rowOff>837984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695326"/>
          <a:ext cx="885826" cy="628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1504950</xdr:colOff>
      <xdr:row>0</xdr:row>
      <xdr:rowOff>219076</xdr:rowOff>
    </xdr:from>
    <xdr:to>
      <xdr:col>11</xdr:col>
      <xdr:colOff>828675</xdr:colOff>
      <xdr:row>0</xdr:row>
      <xdr:rowOff>1117292</xdr:rowOff>
    </xdr:to>
    <xdr:pic>
      <xdr:nvPicPr>
        <xdr:cNvPr id="2049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58400" y="219076"/>
          <a:ext cx="914400" cy="89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70036</xdr:colOff>
      <xdr:row>0</xdr:row>
      <xdr:rowOff>56030</xdr:rowOff>
    </xdr:from>
    <xdr:to>
      <xdr:col>3</xdr:col>
      <xdr:colOff>711012</xdr:colOff>
      <xdr:row>0</xdr:row>
      <xdr:rowOff>809065</xdr:rowOff>
    </xdr:to>
    <xdr:pic>
      <xdr:nvPicPr>
        <xdr:cNvPr id="37208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36" y="56030"/>
          <a:ext cx="965947" cy="753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168090</xdr:colOff>
      <xdr:row>0</xdr:row>
      <xdr:rowOff>112059</xdr:rowOff>
    </xdr:from>
    <xdr:to>
      <xdr:col>26</xdr:col>
      <xdr:colOff>432548</xdr:colOff>
      <xdr:row>1</xdr:row>
      <xdr:rowOff>158628</xdr:rowOff>
    </xdr:to>
    <xdr:pic>
      <xdr:nvPicPr>
        <xdr:cNvPr id="7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48766" y="112059"/>
          <a:ext cx="914400" cy="89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126065</xdr:colOff>
      <xdr:row>0</xdr:row>
      <xdr:rowOff>67236</xdr:rowOff>
    </xdr:from>
    <xdr:to>
      <xdr:col>3</xdr:col>
      <xdr:colOff>767041</xdr:colOff>
      <xdr:row>1</xdr:row>
      <xdr:rowOff>125506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065" y="67236"/>
          <a:ext cx="965947" cy="753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78441</xdr:colOff>
      <xdr:row>0</xdr:row>
      <xdr:rowOff>0</xdr:rowOff>
    </xdr:from>
    <xdr:to>
      <xdr:col>26</xdr:col>
      <xdr:colOff>342899</xdr:colOff>
      <xdr:row>1</xdr:row>
      <xdr:rowOff>46569</xdr:rowOff>
    </xdr:to>
    <xdr:pic>
      <xdr:nvPicPr>
        <xdr:cNvPr id="7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59970" y="0"/>
          <a:ext cx="914400" cy="89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82925</xdr:colOff>
      <xdr:row>0</xdr:row>
      <xdr:rowOff>89647</xdr:rowOff>
    </xdr:from>
    <xdr:to>
      <xdr:col>3</xdr:col>
      <xdr:colOff>616325</xdr:colOff>
      <xdr:row>0</xdr:row>
      <xdr:rowOff>721193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925" y="89647"/>
          <a:ext cx="869576" cy="631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123265</xdr:colOff>
      <xdr:row>0</xdr:row>
      <xdr:rowOff>67235</xdr:rowOff>
    </xdr:from>
    <xdr:to>
      <xdr:col>25</xdr:col>
      <xdr:colOff>365312</xdr:colOff>
      <xdr:row>1</xdr:row>
      <xdr:rowOff>46569</xdr:rowOff>
    </xdr:to>
    <xdr:pic>
      <xdr:nvPicPr>
        <xdr:cNvPr id="7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73853" y="67235"/>
          <a:ext cx="914400" cy="89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127748</xdr:colOff>
      <xdr:row>0</xdr:row>
      <xdr:rowOff>78441</xdr:rowOff>
    </xdr:from>
    <xdr:to>
      <xdr:col>3</xdr:col>
      <xdr:colOff>190500</xdr:colOff>
      <xdr:row>0</xdr:row>
      <xdr:rowOff>709987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748" y="78441"/>
          <a:ext cx="869576" cy="631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347382</xdr:colOff>
      <xdr:row>0</xdr:row>
      <xdr:rowOff>89647</xdr:rowOff>
    </xdr:from>
    <xdr:to>
      <xdr:col>25</xdr:col>
      <xdr:colOff>174812</xdr:colOff>
      <xdr:row>1</xdr:row>
      <xdr:rowOff>68981</xdr:rowOff>
    </xdr:to>
    <xdr:pic>
      <xdr:nvPicPr>
        <xdr:cNvPr id="7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83353" y="89647"/>
          <a:ext cx="914400" cy="89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Normal="100" zoomScaleSheetLayoutView="100" workbookViewId="0">
      <selection activeCell="N7" sqref="N7"/>
    </sheetView>
  </sheetViews>
  <sheetFormatPr defaultRowHeight="12.75"/>
  <cols>
    <col min="1" max="1" width="5" customWidth="1"/>
    <col min="2" max="3" width="5.42578125" hidden="1" customWidth="1"/>
    <col min="4" max="4" width="23.28515625" style="4" customWidth="1"/>
    <col min="5" max="5" width="9.28515625" style="5" customWidth="1"/>
    <col min="6" max="6" width="6.42578125" style="1" customWidth="1"/>
    <col min="7" max="7" width="38.28515625" style="4" customWidth="1"/>
    <col min="8" max="8" width="10.42578125" style="4" customWidth="1"/>
    <col min="9" max="9" width="17.5703125" customWidth="1"/>
    <col min="10" max="10" width="18.28515625" customWidth="1"/>
    <col min="11" max="11" width="23.85546875" style="1" customWidth="1"/>
    <col min="12" max="12" width="16.28515625" style="1" customWidth="1"/>
  </cols>
  <sheetData>
    <row r="1" spans="1:12" ht="84.75" customHeight="1">
      <c r="A1" s="133" t="s">
        <v>156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5.5" customHeight="1">
      <c r="A2" s="134" t="s">
        <v>44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1.75" customHeight="1">
      <c r="A3" s="135" t="s">
        <v>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s="68" customFormat="1" ht="15" customHeight="1">
      <c r="A4" s="122" t="s">
        <v>94</v>
      </c>
      <c r="B4" s="61"/>
      <c r="C4" s="61"/>
      <c r="D4" s="63"/>
      <c r="E4" s="55"/>
      <c r="F4" s="64"/>
      <c r="G4" s="65"/>
      <c r="H4" s="64"/>
      <c r="I4" s="66"/>
      <c r="J4" s="66"/>
      <c r="K4" s="67"/>
      <c r="L4" s="62" t="s">
        <v>130</v>
      </c>
    </row>
    <row r="5" spans="1:12" s="6" customFormat="1" ht="58.5" customHeight="1">
      <c r="A5" s="69" t="s">
        <v>0</v>
      </c>
      <c r="B5" s="69" t="s">
        <v>10</v>
      </c>
      <c r="C5" s="69"/>
      <c r="D5" s="70" t="s">
        <v>47</v>
      </c>
      <c r="E5" s="71" t="s">
        <v>2</v>
      </c>
      <c r="F5" s="69" t="s">
        <v>3</v>
      </c>
      <c r="G5" s="70" t="s">
        <v>48</v>
      </c>
      <c r="H5" s="70" t="s">
        <v>2</v>
      </c>
      <c r="I5" s="70" t="s">
        <v>4</v>
      </c>
      <c r="J5" s="70" t="s">
        <v>5</v>
      </c>
      <c r="K5" s="70" t="s">
        <v>6</v>
      </c>
      <c r="L5" s="70" t="s">
        <v>11</v>
      </c>
    </row>
    <row r="6" spans="1:12" s="90" customFormat="1" ht="40.5" customHeight="1">
      <c r="A6" s="121">
        <v>1</v>
      </c>
      <c r="B6" s="97"/>
      <c r="C6" s="97"/>
      <c r="D6" s="24" t="s">
        <v>118</v>
      </c>
      <c r="E6" s="20" t="s">
        <v>119</v>
      </c>
      <c r="F6" s="25" t="s">
        <v>7</v>
      </c>
      <c r="G6" s="19" t="s">
        <v>120</v>
      </c>
      <c r="H6" s="20" t="s">
        <v>121</v>
      </c>
      <c r="I6" s="110" t="s">
        <v>109</v>
      </c>
      <c r="J6" s="110" t="s">
        <v>109</v>
      </c>
      <c r="K6" s="22" t="s">
        <v>125</v>
      </c>
      <c r="L6" s="25" t="s">
        <v>158</v>
      </c>
    </row>
    <row r="7" spans="1:12" s="90" customFormat="1" ht="40.5" customHeight="1">
      <c r="A7" s="121">
        <v>2</v>
      </c>
      <c r="B7" s="97"/>
      <c r="C7" s="97"/>
      <c r="D7" s="24" t="s">
        <v>118</v>
      </c>
      <c r="E7" s="20" t="s">
        <v>119</v>
      </c>
      <c r="F7" s="25" t="s">
        <v>7</v>
      </c>
      <c r="G7" s="19" t="s">
        <v>122</v>
      </c>
      <c r="H7" s="20" t="s">
        <v>123</v>
      </c>
      <c r="I7" s="113" t="s">
        <v>117</v>
      </c>
      <c r="J7" s="110" t="s">
        <v>109</v>
      </c>
      <c r="K7" s="22" t="s">
        <v>125</v>
      </c>
      <c r="L7" s="25" t="s">
        <v>158</v>
      </c>
    </row>
    <row r="8" spans="1:12" s="90" customFormat="1" ht="40.5" customHeight="1">
      <c r="A8" s="121">
        <v>3</v>
      </c>
      <c r="B8" s="97"/>
      <c r="C8" s="97"/>
      <c r="D8" s="72" t="s">
        <v>59</v>
      </c>
      <c r="E8" s="20" t="s">
        <v>60</v>
      </c>
      <c r="F8" s="25">
        <v>2</v>
      </c>
      <c r="G8" s="19" t="s">
        <v>61</v>
      </c>
      <c r="H8" s="20" t="s">
        <v>62</v>
      </c>
      <c r="I8" s="25" t="s">
        <v>57</v>
      </c>
      <c r="J8" s="25" t="s">
        <v>57</v>
      </c>
      <c r="K8" s="117" t="s">
        <v>58</v>
      </c>
      <c r="L8" s="25" t="s">
        <v>158</v>
      </c>
    </row>
    <row r="9" spans="1:12" s="90" customFormat="1" ht="40.5" customHeight="1">
      <c r="A9" s="121">
        <v>4</v>
      </c>
      <c r="B9" s="97"/>
      <c r="C9" s="97"/>
      <c r="D9" s="109" t="s">
        <v>106</v>
      </c>
      <c r="E9" s="102" t="s">
        <v>107</v>
      </c>
      <c r="F9" s="25" t="s">
        <v>7</v>
      </c>
      <c r="G9" s="19" t="s">
        <v>127</v>
      </c>
      <c r="H9" s="20" t="s">
        <v>124</v>
      </c>
      <c r="I9" s="25" t="s">
        <v>104</v>
      </c>
      <c r="J9" s="124" t="s">
        <v>104</v>
      </c>
      <c r="K9" s="115" t="s">
        <v>142</v>
      </c>
      <c r="L9" s="25" t="s">
        <v>158</v>
      </c>
    </row>
    <row r="10" spans="1:12" s="90" customFormat="1" ht="40.5" customHeight="1">
      <c r="A10" s="121">
        <v>5</v>
      </c>
      <c r="B10" s="97"/>
      <c r="C10" s="97"/>
      <c r="D10" s="116" t="s">
        <v>63</v>
      </c>
      <c r="E10" s="78" t="s">
        <v>64</v>
      </c>
      <c r="F10" s="100">
        <v>3</v>
      </c>
      <c r="G10" s="98" t="s">
        <v>99</v>
      </c>
      <c r="H10" s="99" t="s">
        <v>65</v>
      </c>
      <c r="I10" s="100" t="s">
        <v>57</v>
      </c>
      <c r="J10" s="100" t="s">
        <v>57</v>
      </c>
      <c r="K10" s="117" t="s">
        <v>58</v>
      </c>
      <c r="L10" s="25" t="s">
        <v>158</v>
      </c>
    </row>
    <row r="11" spans="1:12" s="90" customFormat="1" ht="40.5" customHeight="1">
      <c r="A11" s="121">
        <v>6</v>
      </c>
      <c r="B11" s="97"/>
      <c r="C11" s="97"/>
      <c r="D11" s="24" t="s">
        <v>66</v>
      </c>
      <c r="E11" s="106" t="s">
        <v>67</v>
      </c>
      <c r="F11" s="123" t="s">
        <v>53</v>
      </c>
      <c r="G11" s="120" t="s">
        <v>68</v>
      </c>
      <c r="H11" s="101" t="s">
        <v>69</v>
      </c>
      <c r="I11" s="25" t="s">
        <v>70</v>
      </c>
      <c r="J11" s="25" t="s">
        <v>57</v>
      </c>
      <c r="K11" s="117" t="s">
        <v>58</v>
      </c>
      <c r="L11" s="25" t="s">
        <v>158</v>
      </c>
    </row>
    <row r="12" spans="1:12" s="90" customFormat="1" ht="40.5" customHeight="1">
      <c r="A12" s="121">
        <v>7</v>
      </c>
      <c r="B12" s="97"/>
      <c r="C12" s="97"/>
      <c r="D12" s="24" t="s">
        <v>80</v>
      </c>
      <c r="E12" s="99" t="s">
        <v>81</v>
      </c>
      <c r="F12" s="100" t="s">
        <v>7</v>
      </c>
      <c r="G12" s="77" t="s">
        <v>77</v>
      </c>
      <c r="H12" s="126" t="s">
        <v>78</v>
      </c>
      <c r="I12" s="127" t="s">
        <v>57</v>
      </c>
      <c r="J12" s="108" t="s">
        <v>57</v>
      </c>
      <c r="K12" s="117" t="s">
        <v>58</v>
      </c>
      <c r="L12" s="25" t="s">
        <v>158</v>
      </c>
    </row>
    <row r="13" spans="1:12" s="90" customFormat="1" ht="40.5" customHeight="1">
      <c r="A13" s="121">
        <v>8</v>
      </c>
      <c r="B13" s="97"/>
      <c r="C13" s="97"/>
      <c r="D13" s="24" t="s">
        <v>110</v>
      </c>
      <c r="E13" s="20" t="s">
        <v>111</v>
      </c>
      <c r="F13" s="76" t="s">
        <v>7</v>
      </c>
      <c r="G13" s="19" t="s">
        <v>150</v>
      </c>
      <c r="H13" s="20" t="s">
        <v>112</v>
      </c>
      <c r="I13" s="25" t="s">
        <v>129</v>
      </c>
      <c r="J13" s="25" t="s">
        <v>113</v>
      </c>
      <c r="K13" s="22" t="s">
        <v>125</v>
      </c>
      <c r="L13" s="25" t="s">
        <v>158</v>
      </c>
    </row>
    <row r="14" spans="1:12" s="90" customFormat="1" ht="40.5" customHeight="1">
      <c r="A14" s="121">
        <v>9</v>
      </c>
      <c r="B14" s="97"/>
      <c r="C14" s="97"/>
      <c r="D14" s="128" t="s">
        <v>73</v>
      </c>
      <c r="E14" s="20" t="s">
        <v>74</v>
      </c>
      <c r="F14" s="25" t="s">
        <v>7</v>
      </c>
      <c r="G14" s="19" t="s">
        <v>100</v>
      </c>
      <c r="H14" s="21" t="s">
        <v>79</v>
      </c>
      <c r="I14" s="25" t="s">
        <v>57</v>
      </c>
      <c r="J14" s="25" t="s">
        <v>57</v>
      </c>
      <c r="K14" s="115" t="s">
        <v>83</v>
      </c>
      <c r="L14" s="25" t="s">
        <v>158</v>
      </c>
    </row>
    <row r="15" spans="1:12" s="90" customFormat="1" ht="40.5" customHeight="1">
      <c r="A15" s="121">
        <v>10</v>
      </c>
      <c r="B15" s="97"/>
      <c r="C15" s="97"/>
      <c r="D15" s="24" t="s">
        <v>84</v>
      </c>
      <c r="E15" s="20" t="s">
        <v>85</v>
      </c>
      <c r="F15" s="25" t="s">
        <v>7</v>
      </c>
      <c r="G15" s="77" t="s">
        <v>77</v>
      </c>
      <c r="H15" s="126" t="s">
        <v>78</v>
      </c>
      <c r="I15" s="127" t="s">
        <v>57</v>
      </c>
      <c r="J15" s="92" t="s">
        <v>57</v>
      </c>
      <c r="K15" s="117" t="s">
        <v>101</v>
      </c>
      <c r="L15" s="25" t="s">
        <v>158</v>
      </c>
    </row>
    <row r="16" spans="1:12" s="90" customFormat="1" ht="40.5" customHeight="1">
      <c r="A16" s="121">
        <v>11</v>
      </c>
      <c r="B16" s="97"/>
      <c r="C16" s="97"/>
      <c r="D16" s="72" t="s">
        <v>144</v>
      </c>
      <c r="E16" s="20"/>
      <c r="F16" s="129" t="s">
        <v>7</v>
      </c>
      <c r="G16" s="103" t="s">
        <v>71</v>
      </c>
      <c r="H16" s="104" t="s">
        <v>72</v>
      </c>
      <c r="I16" s="23" t="s">
        <v>57</v>
      </c>
      <c r="J16" s="108" t="s">
        <v>145</v>
      </c>
      <c r="K16" s="115" t="s">
        <v>82</v>
      </c>
      <c r="L16" s="25" t="s">
        <v>158</v>
      </c>
    </row>
    <row r="17" spans="1:12" s="90" customFormat="1" ht="40.5" customHeight="1">
      <c r="A17" s="121">
        <v>12</v>
      </c>
      <c r="B17" s="97"/>
      <c r="C17" s="97"/>
      <c r="D17" s="105" t="s">
        <v>75</v>
      </c>
      <c r="E17" s="20" t="s">
        <v>76</v>
      </c>
      <c r="F17" s="25" t="s">
        <v>7</v>
      </c>
      <c r="G17" s="19" t="s">
        <v>100</v>
      </c>
      <c r="H17" s="21" t="s">
        <v>79</v>
      </c>
      <c r="I17" s="25" t="s">
        <v>57</v>
      </c>
      <c r="J17" s="108" t="s">
        <v>57</v>
      </c>
      <c r="K17" s="117" t="s">
        <v>58</v>
      </c>
      <c r="L17" s="25" t="s">
        <v>158</v>
      </c>
    </row>
    <row r="18" spans="1:12" s="90" customFormat="1" ht="40.5" customHeight="1">
      <c r="A18" s="121">
        <v>13</v>
      </c>
      <c r="B18" s="97"/>
      <c r="C18" s="97"/>
      <c r="D18" s="24" t="s">
        <v>102</v>
      </c>
      <c r="E18" s="20" t="s">
        <v>103</v>
      </c>
      <c r="F18" s="25" t="s">
        <v>7</v>
      </c>
      <c r="G18" s="19" t="s">
        <v>127</v>
      </c>
      <c r="H18" s="20" t="s">
        <v>124</v>
      </c>
      <c r="I18" s="25" t="s">
        <v>104</v>
      </c>
      <c r="J18" s="25" t="s">
        <v>104</v>
      </c>
      <c r="K18" s="117" t="s">
        <v>105</v>
      </c>
      <c r="L18" s="25" t="s">
        <v>158</v>
      </c>
    </row>
    <row r="19" spans="1:12" s="90" customFormat="1" ht="40.5" customHeight="1">
      <c r="A19" s="121">
        <v>14</v>
      </c>
      <c r="B19" s="97"/>
      <c r="C19" s="97"/>
      <c r="D19" s="24" t="s">
        <v>131</v>
      </c>
      <c r="E19" s="20" t="s">
        <v>132</v>
      </c>
      <c r="F19" s="25" t="s">
        <v>7</v>
      </c>
      <c r="G19" s="19" t="s">
        <v>135</v>
      </c>
      <c r="H19" s="20" t="s">
        <v>136</v>
      </c>
      <c r="I19" s="25" t="s">
        <v>137</v>
      </c>
      <c r="J19" s="25" t="s">
        <v>133</v>
      </c>
      <c r="K19" s="22" t="s">
        <v>134</v>
      </c>
      <c r="L19" s="25" t="s">
        <v>158</v>
      </c>
    </row>
    <row r="20" spans="1:12" s="90" customFormat="1" ht="40.5" customHeight="1">
      <c r="A20" s="121">
        <v>15</v>
      </c>
      <c r="B20" s="97"/>
      <c r="C20" s="97"/>
      <c r="D20" s="114" t="s">
        <v>114</v>
      </c>
      <c r="E20" s="78"/>
      <c r="F20" s="76" t="s">
        <v>7</v>
      </c>
      <c r="G20" s="77" t="s">
        <v>143</v>
      </c>
      <c r="H20" s="20" t="s">
        <v>149</v>
      </c>
      <c r="I20" s="25" t="s">
        <v>117</v>
      </c>
      <c r="J20" s="110" t="s">
        <v>109</v>
      </c>
      <c r="K20" s="22" t="s">
        <v>125</v>
      </c>
      <c r="L20" s="25" t="s">
        <v>158</v>
      </c>
    </row>
    <row r="21" spans="1:12" s="90" customFormat="1" ht="40.5" customHeight="1">
      <c r="A21" s="121">
        <v>16</v>
      </c>
      <c r="B21" s="97"/>
      <c r="C21" s="97"/>
      <c r="D21" s="114" t="s">
        <v>114</v>
      </c>
      <c r="E21" s="78"/>
      <c r="F21" s="76" t="s">
        <v>7</v>
      </c>
      <c r="G21" s="111" t="s">
        <v>115</v>
      </c>
      <c r="H21" s="112" t="s">
        <v>116</v>
      </c>
      <c r="I21" s="113" t="s">
        <v>117</v>
      </c>
      <c r="J21" s="110" t="s">
        <v>109</v>
      </c>
      <c r="K21" s="22" t="s">
        <v>125</v>
      </c>
      <c r="L21" s="25" t="s">
        <v>158</v>
      </c>
    </row>
    <row r="22" spans="1:12" s="90" customFormat="1" ht="40.5" customHeight="1">
      <c r="A22" s="121">
        <v>17</v>
      </c>
      <c r="B22" s="97"/>
      <c r="C22" s="97"/>
      <c r="D22" s="72" t="s">
        <v>146</v>
      </c>
      <c r="E22" s="20" t="s">
        <v>147</v>
      </c>
      <c r="F22" s="129" t="s">
        <v>7</v>
      </c>
      <c r="G22" s="103" t="s">
        <v>71</v>
      </c>
      <c r="H22" s="104" t="s">
        <v>72</v>
      </c>
      <c r="I22" s="23" t="s">
        <v>57</v>
      </c>
      <c r="J22" s="108" t="s">
        <v>145</v>
      </c>
      <c r="K22" s="115" t="s">
        <v>82</v>
      </c>
      <c r="L22" s="25" t="s">
        <v>158</v>
      </c>
    </row>
    <row r="23" spans="1:12" s="90" customFormat="1" ht="40.5" customHeight="1">
      <c r="A23" s="121">
        <v>18</v>
      </c>
      <c r="B23" s="97"/>
      <c r="C23" s="97"/>
      <c r="D23" s="109" t="s">
        <v>140</v>
      </c>
      <c r="E23" s="102" t="s">
        <v>141</v>
      </c>
      <c r="F23" s="25" t="s">
        <v>7</v>
      </c>
      <c r="G23" s="19" t="s">
        <v>127</v>
      </c>
      <c r="H23" s="20" t="s">
        <v>124</v>
      </c>
      <c r="I23" s="25" t="s">
        <v>104</v>
      </c>
      <c r="J23" s="25" t="s">
        <v>108</v>
      </c>
      <c r="K23" s="117" t="s">
        <v>152</v>
      </c>
      <c r="L23" s="25" t="s">
        <v>158</v>
      </c>
    </row>
    <row r="24" spans="1:12" s="90" customFormat="1" ht="40.5" customHeight="1">
      <c r="A24" s="121">
        <v>19</v>
      </c>
      <c r="B24" s="97"/>
      <c r="C24" s="97"/>
      <c r="D24" s="24" t="s">
        <v>128</v>
      </c>
      <c r="E24" s="20" t="s">
        <v>126</v>
      </c>
      <c r="F24" s="25" t="s">
        <v>7</v>
      </c>
      <c r="G24" s="107" t="s">
        <v>138</v>
      </c>
      <c r="H24" s="130" t="s">
        <v>139</v>
      </c>
      <c r="I24" s="25" t="s">
        <v>104</v>
      </c>
      <c r="J24" s="25" t="s">
        <v>104</v>
      </c>
      <c r="K24" s="117" t="s">
        <v>105</v>
      </c>
      <c r="L24" s="25" t="s">
        <v>158</v>
      </c>
    </row>
    <row r="25" spans="1:12" ht="60" customHeight="1">
      <c r="A25" s="8"/>
      <c r="B25" s="9"/>
      <c r="C25" s="9"/>
      <c r="D25" s="10"/>
      <c r="E25" s="11"/>
      <c r="F25" s="12"/>
      <c r="G25" s="13"/>
      <c r="H25" s="14"/>
      <c r="I25" s="15"/>
      <c r="J25" s="16"/>
      <c r="K25" s="17"/>
      <c r="L25" s="18"/>
    </row>
    <row r="26" spans="1:12" ht="24.75" customHeight="1">
      <c r="D26" s="2" t="s">
        <v>12</v>
      </c>
      <c r="E26" s="2"/>
      <c r="F26" s="2"/>
      <c r="G26" s="2"/>
      <c r="H26" s="2"/>
      <c r="I26" s="26" t="s">
        <v>151</v>
      </c>
      <c r="J26" s="6"/>
      <c r="K26" s="3"/>
    </row>
    <row r="27" spans="1:12" ht="24.75" customHeight="1">
      <c r="D27" s="2"/>
      <c r="E27" s="2"/>
      <c r="F27" s="2"/>
      <c r="G27" s="2"/>
      <c r="H27" s="2"/>
      <c r="I27" s="6"/>
      <c r="J27" s="6"/>
      <c r="K27" s="3"/>
    </row>
    <row r="28" spans="1:12" ht="24.75" customHeight="1">
      <c r="D28" s="2" t="s">
        <v>13</v>
      </c>
      <c r="E28" s="2"/>
      <c r="F28" s="2"/>
      <c r="G28" s="2"/>
      <c r="H28" s="2"/>
      <c r="I28" s="26" t="s">
        <v>86</v>
      </c>
      <c r="J28" s="6"/>
      <c r="K28" s="3"/>
    </row>
    <row r="29" spans="1:12" ht="24.75" customHeight="1">
      <c r="D29" s="2"/>
      <c r="E29" s="2"/>
      <c r="F29" s="2"/>
      <c r="G29" s="2"/>
      <c r="H29" s="2"/>
      <c r="I29" s="27"/>
      <c r="J29" s="6"/>
      <c r="K29" s="3"/>
    </row>
    <row r="30" spans="1:12" ht="24.75" customHeight="1">
      <c r="D30" s="2" t="s">
        <v>14</v>
      </c>
      <c r="E30" s="2"/>
      <c r="F30" s="2"/>
      <c r="G30" s="2"/>
      <c r="H30" s="2"/>
      <c r="I30" s="26" t="s">
        <v>157</v>
      </c>
      <c r="J30" s="6"/>
      <c r="K30" s="3"/>
    </row>
    <row r="31" spans="1:12" ht="24.75" customHeight="1">
      <c r="D31" s="2"/>
      <c r="E31" s="2"/>
      <c r="F31" s="2"/>
      <c r="G31" s="2"/>
      <c r="H31" s="2"/>
      <c r="I31" s="27"/>
      <c r="J31" s="6"/>
      <c r="K31" s="3"/>
    </row>
    <row r="32" spans="1:12" ht="24.75" customHeight="1">
      <c r="D32" s="2" t="s">
        <v>15</v>
      </c>
      <c r="E32" s="2"/>
      <c r="F32" s="2"/>
      <c r="G32" s="2"/>
      <c r="H32" s="2"/>
      <c r="I32" s="26" t="s">
        <v>95</v>
      </c>
      <c r="J32" s="6"/>
      <c r="K32" s="3"/>
    </row>
  </sheetData>
  <protectedRanges>
    <protectedRange sqref="K10" name="Диапазон1_3_1_1_3_11_1_1_3_1_1_2_2_1_1_1_1_1"/>
    <protectedRange sqref="K11" name="Диапазон1_3_1_1_3_11_1_1_3_1_1_2_2_1_2_1_1_1_1"/>
    <protectedRange sqref="K13:K14" name="Диапазон1_3_1_1_3_11_1_1_3_1_1_2_2_1_1_1_1_2_1_1"/>
    <protectedRange sqref="K15" name="Диапазон1_3_1_1_3_11_1_1_3_1_1_2_2_1_1_1_1_2_1_1_1"/>
  </protectedRanges>
  <sortState ref="A6:L25">
    <sortCondition ref="D6:D25"/>
  </sortState>
  <mergeCells count="3">
    <mergeCell ref="A1:L1"/>
    <mergeCell ref="A2:L2"/>
    <mergeCell ref="A3:L3"/>
  </mergeCells>
  <conditionalFormatting sqref="D16:D20 G16:K20 G6:K6 D6 D9:D14 G9:K14">
    <cfRule type="expression" dxfId="1447" priority="1312" stopIfTrue="1">
      <formula>#REF!=2018</formula>
    </cfRule>
  </conditionalFormatting>
  <conditionalFormatting sqref="D16:D20 G16:K20 G6:K6 D6 D9:D14 G9:K14">
    <cfRule type="expression" dxfId="1446" priority="1305">
      <formula>#REF!="нет"</formula>
    </cfRule>
  </conditionalFormatting>
  <conditionalFormatting sqref="D6:K23">
    <cfRule type="timePeriod" dxfId="1445" priority="1286" stopIfTrue="1" timePeriod="last7Days">
      <formula>AND(TODAY()-FLOOR(D6,1)&lt;=6,FLOOR(D6,1)&lt;=TODAY())</formula>
    </cfRule>
  </conditionalFormatting>
  <conditionalFormatting sqref="D6:K23">
    <cfRule type="timePeriod" dxfId="1444" priority="1285" timePeriod="thisWeek">
      <formula>AND(TODAY()-ROUNDDOWN(D6,0)&lt;=WEEKDAY(TODAY())-1,ROUNDDOWN(D6,0)-TODAY()&lt;=7-WEEKDAY(TODAY()))</formula>
    </cfRule>
  </conditionalFormatting>
  <conditionalFormatting sqref="D20:D22 G20:K22 D10:D13 G10:K13 G6:K7 D6:D7">
    <cfRule type="expression" dxfId="1443" priority="1282" stopIfTrue="1">
      <formula>#REF!=2018</formula>
    </cfRule>
  </conditionalFormatting>
  <conditionalFormatting sqref="D20:D22 G20:K22 D10:D13 G10:K13 G6:K7 D6:D7">
    <cfRule type="expression" dxfId="1442" priority="1281">
      <formula>#REF!="нет"</formula>
    </cfRule>
  </conditionalFormatting>
  <conditionalFormatting sqref="D7 G7:K7">
    <cfRule type="expression" dxfId="1441" priority="1278">
      <formula>$B7="конкур"</formula>
    </cfRule>
    <cfRule type="expression" dxfId="1440" priority="1279">
      <formula>$B7="выездка"</formula>
    </cfRule>
    <cfRule type="expression" dxfId="1439" priority="1280">
      <formula>$B7="троеборье"</formula>
    </cfRule>
  </conditionalFormatting>
  <conditionalFormatting sqref="D7 G7:K7">
    <cfRule type="expression" dxfId="1438" priority="1275">
      <formula>$B7="конкур"</formula>
    </cfRule>
    <cfRule type="expression" dxfId="1437" priority="1276">
      <formula>$B7="выездка"</formula>
    </cfRule>
    <cfRule type="expression" dxfId="1436" priority="1277">
      <formula>$B7="троеборье"</formula>
    </cfRule>
  </conditionalFormatting>
  <conditionalFormatting sqref="D6 G6:K6">
    <cfRule type="expression" dxfId="1435" priority="1232">
      <formula>$B6="конкур"</formula>
    </cfRule>
    <cfRule type="expression" dxfId="1434" priority="1233">
      <formula>$B6="выездка"</formula>
    </cfRule>
    <cfRule type="expression" dxfId="1433" priority="1234">
      <formula>$B6="троеборье"</formula>
    </cfRule>
  </conditionalFormatting>
  <conditionalFormatting sqref="D6 G6:K6">
    <cfRule type="expression" dxfId="1432" priority="1229">
      <formula>$B6="конкур"</formula>
    </cfRule>
    <cfRule type="expression" dxfId="1431" priority="1230">
      <formula>$B6="выездка"</formula>
    </cfRule>
    <cfRule type="expression" dxfId="1430" priority="1231">
      <formula>$B6="троеборье"</formula>
    </cfRule>
  </conditionalFormatting>
  <conditionalFormatting sqref="D7 G7:K7">
    <cfRule type="expression" dxfId="1429" priority="1220">
      <formula>$B7="конкур"</formula>
    </cfRule>
    <cfRule type="expression" dxfId="1428" priority="1221">
      <formula>$B7="выездка"</formula>
    </cfRule>
    <cfRule type="expression" dxfId="1427" priority="1222">
      <formula>$B7="троеборье"</formula>
    </cfRule>
  </conditionalFormatting>
  <conditionalFormatting sqref="D7 G7:K7">
    <cfRule type="expression" dxfId="1426" priority="1217">
      <formula>$B7="конкур"</formula>
    </cfRule>
    <cfRule type="expression" dxfId="1425" priority="1218">
      <formula>$B7="выездка"</formula>
    </cfRule>
    <cfRule type="expression" dxfId="1424" priority="1219">
      <formula>$B7="троеборье"</formula>
    </cfRule>
  </conditionalFormatting>
  <conditionalFormatting sqref="D14 G14:K14">
    <cfRule type="expression" dxfId="1423" priority="1212">
      <formula>$B14="конкур"</formula>
    </cfRule>
    <cfRule type="expression" dxfId="1422" priority="1213">
      <formula>$B14="выездка"</formula>
    </cfRule>
    <cfRule type="expression" dxfId="1421" priority="1214">
      <formula>$B14="троеборье"</formula>
    </cfRule>
  </conditionalFormatting>
  <conditionalFormatting sqref="G9:K11 D9:D11">
    <cfRule type="expression" dxfId="1420" priority="1207">
      <formula>$B9="конкур"</formula>
    </cfRule>
    <cfRule type="expression" dxfId="1419" priority="1208">
      <formula>$B9="выездка"</formula>
    </cfRule>
    <cfRule type="expression" dxfId="1418" priority="1209">
      <formula>$B9="троеборье"</formula>
    </cfRule>
  </conditionalFormatting>
  <conditionalFormatting sqref="G12:K12 D12">
    <cfRule type="expression" dxfId="1417" priority="1204">
      <formula>$B12="конкур"</formula>
    </cfRule>
    <cfRule type="expression" dxfId="1416" priority="1205">
      <formula>$B12="выездка"</formula>
    </cfRule>
    <cfRule type="expression" dxfId="1415" priority="1206">
      <formula>$B12="троеборье"</formula>
    </cfRule>
  </conditionalFormatting>
  <conditionalFormatting sqref="D13 G13:J13">
    <cfRule type="expression" dxfId="1414" priority="1201">
      <formula>$B13="конкур"</formula>
    </cfRule>
    <cfRule type="expression" dxfId="1413" priority="1202">
      <formula>$B13="выездка"</formula>
    </cfRule>
    <cfRule type="expression" dxfId="1412" priority="1203">
      <formula>$B13="троеборье"</formula>
    </cfRule>
  </conditionalFormatting>
  <conditionalFormatting sqref="K13">
    <cfRule type="expression" dxfId="1411" priority="1198">
      <formula>$B13="конкур"</formula>
    </cfRule>
    <cfRule type="expression" dxfId="1410" priority="1199">
      <formula>$B13="выездка"</formula>
    </cfRule>
    <cfRule type="expression" dxfId="1409" priority="1200">
      <formula>$B13="троеборье"</formula>
    </cfRule>
  </conditionalFormatting>
  <conditionalFormatting sqref="G13:K13 D13">
    <cfRule type="expression" dxfId="1408" priority="1195">
      <formula>$B13="конкур"</formula>
    </cfRule>
    <cfRule type="expression" dxfId="1407" priority="1196">
      <formula>$B13="выездка"</formula>
    </cfRule>
    <cfRule type="expression" dxfId="1406" priority="1197">
      <formula>$B13="троеборье"</formula>
    </cfRule>
  </conditionalFormatting>
  <conditionalFormatting sqref="G13:K13 D13">
    <cfRule type="expression" dxfId="1405" priority="1192">
      <formula>$B13="конкур"</formula>
    </cfRule>
    <cfRule type="expression" dxfId="1404" priority="1193">
      <formula>$B13="выездка"</formula>
    </cfRule>
    <cfRule type="expression" dxfId="1403" priority="1194">
      <formula>$B13="троеборье"</formula>
    </cfRule>
  </conditionalFormatting>
  <conditionalFormatting sqref="D13 G13:K13">
    <cfRule type="expression" dxfId="1402" priority="1189">
      <formula>$B13="конкур"</formula>
    </cfRule>
    <cfRule type="expression" dxfId="1401" priority="1190">
      <formula>$B13="выездка"</formula>
    </cfRule>
    <cfRule type="expression" dxfId="1400" priority="1191">
      <formula>$B13="троеборье"</formula>
    </cfRule>
  </conditionalFormatting>
  <conditionalFormatting sqref="D16 G16:K16">
    <cfRule type="expression" dxfId="1399" priority="1175">
      <formula>$B16="конкур"</formula>
    </cfRule>
    <cfRule type="expression" dxfId="1398" priority="1176">
      <formula>$B16="выездка"</formula>
    </cfRule>
    <cfRule type="expression" dxfId="1397" priority="1177">
      <formula>$B16="троеборье"</formula>
    </cfRule>
  </conditionalFormatting>
  <conditionalFormatting sqref="D17 G17:K17 D19:D20 G19:K20">
    <cfRule type="expression" dxfId="1396" priority="1168">
      <formula>$B17="конкур"</formula>
    </cfRule>
    <cfRule type="expression" dxfId="1395" priority="1169">
      <formula>$B17="выездка"</formula>
    </cfRule>
    <cfRule type="expression" dxfId="1394" priority="1170">
      <formula>$B17="троеборье"</formula>
    </cfRule>
  </conditionalFormatting>
  <conditionalFormatting sqref="G17:K17">
    <cfRule type="expression" dxfId="1393" priority="1163">
      <formula>$B17="конкур"</formula>
    </cfRule>
    <cfRule type="expression" dxfId="1392" priority="1164">
      <formula>$B17="выездка"</formula>
    </cfRule>
    <cfRule type="expression" dxfId="1391" priority="1165">
      <formula>$B17="троеборье"</formula>
    </cfRule>
  </conditionalFormatting>
  <conditionalFormatting sqref="D20 G20:K20">
    <cfRule type="expression" dxfId="1390" priority="1160">
      <formula>$B20="конкур"</formula>
    </cfRule>
    <cfRule type="expression" dxfId="1389" priority="1161">
      <formula>$B20="выездка"</formula>
    </cfRule>
    <cfRule type="expression" dxfId="1388" priority="1162">
      <formula>$B20="троеборье"</formula>
    </cfRule>
  </conditionalFormatting>
  <conditionalFormatting sqref="G18:K18 D18">
    <cfRule type="expression" dxfId="1387" priority="1157">
      <formula>$B18="конкур"</formula>
    </cfRule>
    <cfRule type="expression" dxfId="1386" priority="1158">
      <formula>$B18="выездка"</formula>
    </cfRule>
    <cfRule type="expression" dxfId="1385" priority="1159">
      <formula>$B18="троеборье"</formula>
    </cfRule>
  </conditionalFormatting>
  <conditionalFormatting sqref="D18 G18:K18">
    <cfRule type="expression" dxfId="1384" priority="1154">
      <formula>$B18="конкур"</formula>
    </cfRule>
    <cfRule type="expression" dxfId="1383" priority="1155">
      <formula>$B18="выездка"</formula>
    </cfRule>
    <cfRule type="expression" dxfId="1382" priority="1156">
      <formula>$B18="троеборье"</formula>
    </cfRule>
  </conditionalFormatting>
  <conditionalFormatting sqref="D18 G18:K18">
    <cfRule type="expression" dxfId="1381" priority="1151">
      <formula>$B18="конкур"</formula>
    </cfRule>
    <cfRule type="expression" dxfId="1380" priority="1152">
      <formula>$B18="выездка"</formula>
    </cfRule>
    <cfRule type="expression" dxfId="1379" priority="1153">
      <formula>$B18="троеборье"</formula>
    </cfRule>
  </conditionalFormatting>
  <conditionalFormatting sqref="G18:K18 D18">
    <cfRule type="expression" dxfId="1378" priority="1148">
      <formula>$B18="конкур"</formula>
    </cfRule>
    <cfRule type="expression" dxfId="1377" priority="1149">
      <formula>$B18="выездка"</formula>
    </cfRule>
    <cfRule type="expression" dxfId="1376" priority="1150">
      <formula>$B18="троеборье"</formula>
    </cfRule>
  </conditionalFormatting>
  <conditionalFormatting sqref="D18 G18:K18">
    <cfRule type="expression" dxfId="1375" priority="1145">
      <formula>$B18="конкур"</formula>
    </cfRule>
    <cfRule type="expression" dxfId="1374" priority="1146">
      <formula>$B18="выездка"</formula>
    </cfRule>
    <cfRule type="expression" dxfId="1373" priority="1147">
      <formula>$B18="троеборье"</formula>
    </cfRule>
  </conditionalFormatting>
  <conditionalFormatting sqref="D18 G18:K18">
    <cfRule type="expression" dxfId="1372" priority="1142">
      <formula>$B18="конкур"</formula>
    </cfRule>
    <cfRule type="expression" dxfId="1371" priority="1143">
      <formula>$B18="выездка"</formula>
    </cfRule>
    <cfRule type="expression" dxfId="1370" priority="1144">
      <formula>$B18="троеборье"</formula>
    </cfRule>
  </conditionalFormatting>
  <conditionalFormatting sqref="D18 G18:K18">
    <cfRule type="expression" dxfId="1369" priority="1139">
      <formula>$B18="конкур"</formula>
    </cfRule>
    <cfRule type="expression" dxfId="1368" priority="1140">
      <formula>$B18="выездка"</formula>
    </cfRule>
    <cfRule type="expression" dxfId="1367" priority="1141">
      <formula>$B18="троеборье"</formula>
    </cfRule>
  </conditionalFormatting>
  <conditionalFormatting sqref="G18:K18 D18">
    <cfRule type="expression" dxfId="1366" priority="1136">
      <formula>$B18="конкур"</formula>
    </cfRule>
    <cfRule type="expression" dxfId="1365" priority="1137">
      <formula>$B18="выездка"</formula>
    </cfRule>
    <cfRule type="expression" dxfId="1364" priority="1138">
      <formula>$B18="троеборье"</formula>
    </cfRule>
  </conditionalFormatting>
  <conditionalFormatting sqref="K18">
    <cfRule type="expression" dxfId="1363" priority="1133">
      <formula>$B18="конкур"</formula>
    </cfRule>
    <cfRule type="expression" dxfId="1362" priority="1134">
      <formula>$B18="выездка"</formula>
    </cfRule>
    <cfRule type="expression" dxfId="1361" priority="1135">
      <formula>$B18="троеборье"</formula>
    </cfRule>
  </conditionalFormatting>
  <conditionalFormatting sqref="D18 G18:J18">
    <cfRule type="expression" dxfId="1360" priority="1130">
      <formula>$B18="конкур"</formula>
    </cfRule>
    <cfRule type="expression" dxfId="1359" priority="1131">
      <formula>$B18="выездка"</formula>
    </cfRule>
    <cfRule type="expression" dxfId="1358" priority="1132">
      <formula>$B18="троеборье"</formula>
    </cfRule>
  </conditionalFormatting>
  <conditionalFormatting sqref="D18 G18:K18">
    <cfRule type="expression" dxfId="1357" priority="1127">
      <formula>$B18="конкур"</formula>
    </cfRule>
    <cfRule type="expression" dxfId="1356" priority="1128">
      <formula>$B18="выездка"</formula>
    </cfRule>
    <cfRule type="expression" dxfId="1355" priority="1129">
      <formula>$B18="троеборье"</formula>
    </cfRule>
  </conditionalFormatting>
  <conditionalFormatting sqref="D18 G18:K18">
    <cfRule type="expression" dxfId="1354" priority="1124">
      <formula>$B18="конкур"</formula>
    </cfRule>
    <cfRule type="expression" dxfId="1353" priority="1125">
      <formula>$B18="выездка"</formula>
    </cfRule>
    <cfRule type="expression" dxfId="1352" priority="1126">
      <formula>$B18="троеборье"</formula>
    </cfRule>
  </conditionalFormatting>
  <conditionalFormatting sqref="G18:K18 D18">
    <cfRule type="expression" dxfId="1351" priority="1121">
      <formula>$B18="конкур"</formula>
    </cfRule>
    <cfRule type="expression" dxfId="1350" priority="1122">
      <formula>$B18="выездка"</formula>
    </cfRule>
    <cfRule type="expression" dxfId="1349" priority="1123">
      <formula>$B18="троеборье"</formula>
    </cfRule>
  </conditionalFormatting>
  <conditionalFormatting sqref="D18 G18:K18">
    <cfRule type="expression" dxfId="1348" priority="1118">
      <formula>$B18="конкур"</formula>
    </cfRule>
    <cfRule type="expression" dxfId="1347" priority="1119">
      <formula>$B18="выездка"</formula>
    </cfRule>
    <cfRule type="expression" dxfId="1346" priority="1120">
      <formula>$B18="троеборье"</formula>
    </cfRule>
  </conditionalFormatting>
  <conditionalFormatting sqref="D18 G18:K18">
    <cfRule type="expression" dxfId="1345" priority="1115">
      <formula>$B18="конкур"</formula>
    </cfRule>
    <cfRule type="expression" dxfId="1344" priority="1116">
      <formula>$B18="выездка"</formula>
    </cfRule>
    <cfRule type="expression" dxfId="1343" priority="1117">
      <formula>$B18="троеборье"</formula>
    </cfRule>
  </conditionalFormatting>
  <conditionalFormatting sqref="D18 G18:K18">
    <cfRule type="expression" dxfId="1342" priority="1112">
      <formula>$B18="конкур"</formula>
    </cfRule>
    <cfRule type="expression" dxfId="1341" priority="1113">
      <formula>$B18="выездка"</formula>
    </cfRule>
    <cfRule type="expression" dxfId="1340" priority="1114">
      <formula>$B18="троеборье"</formula>
    </cfRule>
  </conditionalFormatting>
  <conditionalFormatting sqref="G18:K18 D18">
    <cfRule type="expression" dxfId="1339" priority="1109">
      <formula>$B18="конкур"</formula>
    </cfRule>
    <cfRule type="expression" dxfId="1338" priority="1110">
      <formula>$B18="выездка"</formula>
    </cfRule>
    <cfRule type="expression" dxfId="1337" priority="1111">
      <formula>$B18="троеборье"</formula>
    </cfRule>
  </conditionalFormatting>
  <conditionalFormatting sqref="D18 G18:K18">
    <cfRule type="expression" dxfId="1336" priority="1106">
      <formula>$B18="конкур"</formula>
    </cfRule>
    <cfRule type="expression" dxfId="1335" priority="1107">
      <formula>$B18="выездка"</formula>
    </cfRule>
    <cfRule type="expression" dxfId="1334" priority="1108">
      <formula>$B18="троеборье"</formula>
    </cfRule>
  </conditionalFormatting>
  <conditionalFormatting sqref="D18 G18:K18">
    <cfRule type="expression" dxfId="1333" priority="1103">
      <formula>$B18="конкур"</formula>
    </cfRule>
    <cfRule type="expression" dxfId="1332" priority="1104">
      <formula>$B18="выездка"</formula>
    </cfRule>
    <cfRule type="expression" dxfId="1331" priority="1105">
      <formula>$B18="троеборье"</formula>
    </cfRule>
  </conditionalFormatting>
  <conditionalFormatting sqref="D18 G18:K18">
    <cfRule type="expression" dxfId="1330" priority="1100">
      <formula>$B18="конкур"</formula>
    </cfRule>
    <cfRule type="expression" dxfId="1329" priority="1101">
      <formula>$B18="выездка"</formula>
    </cfRule>
    <cfRule type="expression" dxfId="1328" priority="1102">
      <formula>$B18="троеборье"</formula>
    </cfRule>
  </conditionalFormatting>
  <conditionalFormatting sqref="G18:K18 D18">
    <cfRule type="expression" dxfId="1327" priority="1097">
      <formula>$B18="конкур"</formula>
    </cfRule>
    <cfRule type="expression" dxfId="1326" priority="1098">
      <formula>$B18="выездка"</formula>
    </cfRule>
    <cfRule type="expression" dxfId="1325" priority="1099">
      <formula>$B18="троеборье"</formula>
    </cfRule>
  </conditionalFormatting>
  <conditionalFormatting sqref="D18 G18:K18">
    <cfRule type="expression" dxfId="1324" priority="1094">
      <formula>$B18="конкур"</formula>
    </cfRule>
    <cfRule type="expression" dxfId="1323" priority="1095">
      <formula>$B18="выездка"</formula>
    </cfRule>
    <cfRule type="expression" dxfId="1322" priority="1096">
      <formula>$B18="троеборье"</formula>
    </cfRule>
  </conditionalFormatting>
  <conditionalFormatting sqref="D18 G18:K18">
    <cfRule type="expression" dxfId="1321" priority="1091">
      <formula>$B18="конкур"</formula>
    </cfRule>
    <cfRule type="expression" dxfId="1320" priority="1092">
      <formula>$B18="выездка"</formula>
    </cfRule>
    <cfRule type="expression" dxfId="1319" priority="1093">
      <formula>$B18="троеборье"</formula>
    </cfRule>
  </conditionalFormatting>
  <conditionalFormatting sqref="D18 G18:K18">
    <cfRule type="expression" dxfId="1318" priority="1088">
      <formula>$B18="конкур"</formula>
    </cfRule>
    <cfRule type="expression" dxfId="1317" priority="1089">
      <formula>$B18="выездка"</formula>
    </cfRule>
    <cfRule type="expression" dxfId="1316" priority="1090">
      <formula>$B18="троеборье"</formula>
    </cfRule>
  </conditionalFormatting>
  <conditionalFormatting sqref="G18:K18 D18">
    <cfRule type="expression" dxfId="1315" priority="1085">
      <formula>$B18="конкур"</formula>
    </cfRule>
    <cfRule type="expression" dxfId="1314" priority="1086">
      <formula>$B18="выездка"</formula>
    </cfRule>
    <cfRule type="expression" dxfId="1313" priority="1087">
      <formula>$B18="троеборье"</formula>
    </cfRule>
  </conditionalFormatting>
  <conditionalFormatting sqref="D18 G18:K18">
    <cfRule type="expression" dxfId="1312" priority="1082">
      <formula>$B18="конкур"</formula>
    </cfRule>
    <cfRule type="expression" dxfId="1311" priority="1083">
      <formula>$B18="выездка"</formula>
    </cfRule>
    <cfRule type="expression" dxfId="1310" priority="1084">
      <formula>$B18="троеборье"</formula>
    </cfRule>
  </conditionalFormatting>
  <conditionalFormatting sqref="D18 G18:K18">
    <cfRule type="expression" dxfId="1309" priority="1079">
      <formula>$B18="конкур"</formula>
    </cfRule>
    <cfRule type="expression" dxfId="1308" priority="1080">
      <formula>$B18="выездка"</formula>
    </cfRule>
    <cfRule type="expression" dxfId="1307" priority="1081">
      <formula>$B18="троеборье"</formula>
    </cfRule>
  </conditionalFormatting>
  <conditionalFormatting sqref="G18:K18 D18">
    <cfRule type="expression" dxfId="1306" priority="1076">
      <formula>$B18="конкур"</formula>
    </cfRule>
    <cfRule type="expression" dxfId="1305" priority="1077">
      <formula>$B18="выездка"</formula>
    </cfRule>
    <cfRule type="expression" dxfId="1304" priority="1078">
      <formula>$B18="троеборье"</formula>
    </cfRule>
  </conditionalFormatting>
  <conditionalFormatting sqref="D18 G18:K18">
    <cfRule type="expression" dxfId="1303" priority="1073">
      <formula>$B18="конкур"</formula>
    </cfRule>
    <cfRule type="expression" dxfId="1302" priority="1074">
      <formula>$B18="выездка"</formula>
    </cfRule>
    <cfRule type="expression" dxfId="1301" priority="1075">
      <formula>$B18="троеборье"</formula>
    </cfRule>
  </conditionalFormatting>
  <conditionalFormatting sqref="D18 G18:K18">
    <cfRule type="expression" dxfId="1300" priority="1070">
      <formula>$B18="конкур"</formula>
    </cfRule>
    <cfRule type="expression" dxfId="1299" priority="1071">
      <formula>$B18="выездка"</formula>
    </cfRule>
    <cfRule type="expression" dxfId="1298" priority="1072">
      <formula>$B18="троеборье"</formula>
    </cfRule>
  </conditionalFormatting>
  <conditionalFormatting sqref="D18 G18:K18">
    <cfRule type="expression" dxfId="1297" priority="1067">
      <formula>$B18="конкур"</formula>
    </cfRule>
    <cfRule type="expression" dxfId="1296" priority="1068">
      <formula>$B18="выездка"</formula>
    </cfRule>
    <cfRule type="expression" dxfId="1295" priority="1069">
      <formula>$B18="троеборье"</formula>
    </cfRule>
  </conditionalFormatting>
  <conditionalFormatting sqref="G18:K18 D18">
    <cfRule type="expression" dxfId="1294" priority="1064">
      <formula>$B18="конкур"</formula>
    </cfRule>
    <cfRule type="expression" dxfId="1293" priority="1065">
      <formula>$B18="выездка"</formula>
    </cfRule>
    <cfRule type="expression" dxfId="1292" priority="1066">
      <formula>$B18="троеборье"</formula>
    </cfRule>
  </conditionalFormatting>
  <conditionalFormatting sqref="K18">
    <cfRule type="expression" dxfId="1291" priority="1061">
      <formula>$B18="конкур"</formula>
    </cfRule>
    <cfRule type="expression" dxfId="1290" priority="1062">
      <formula>$B18="выездка"</formula>
    </cfRule>
    <cfRule type="expression" dxfId="1289" priority="1063">
      <formula>$B18="троеборье"</formula>
    </cfRule>
  </conditionalFormatting>
  <conditionalFormatting sqref="D18 G18:J18">
    <cfRule type="expression" dxfId="1288" priority="1058">
      <formula>$B18="конкур"</formula>
    </cfRule>
    <cfRule type="expression" dxfId="1287" priority="1059">
      <formula>$B18="выездка"</formula>
    </cfRule>
    <cfRule type="expression" dxfId="1286" priority="1060">
      <formula>$B18="троеборье"</formula>
    </cfRule>
  </conditionalFormatting>
  <conditionalFormatting sqref="D18 G18:K18">
    <cfRule type="expression" dxfId="1285" priority="1055">
      <formula>$B18="конкур"</formula>
    </cfRule>
    <cfRule type="expression" dxfId="1284" priority="1056">
      <formula>$B18="выездка"</formula>
    </cfRule>
    <cfRule type="expression" dxfId="1283" priority="1057">
      <formula>$B18="троеборье"</formula>
    </cfRule>
  </conditionalFormatting>
  <conditionalFormatting sqref="D18 G18:K18">
    <cfRule type="expression" dxfId="1282" priority="1052">
      <formula>$B18="конкур"</formula>
    </cfRule>
    <cfRule type="expression" dxfId="1281" priority="1053">
      <formula>$B18="выездка"</formula>
    </cfRule>
    <cfRule type="expression" dxfId="1280" priority="1054">
      <formula>$B18="троеборье"</formula>
    </cfRule>
  </conditionalFormatting>
  <conditionalFormatting sqref="G18:K18 D18">
    <cfRule type="expression" dxfId="1279" priority="1049">
      <formula>$B18="конкур"</formula>
    </cfRule>
    <cfRule type="expression" dxfId="1278" priority="1050">
      <formula>$B18="выездка"</formula>
    </cfRule>
    <cfRule type="expression" dxfId="1277" priority="1051">
      <formula>$B18="троеборье"</formula>
    </cfRule>
  </conditionalFormatting>
  <conditionalFormatting sqref="D18 G18:K18">
    <cfRule type="expression" dxfId="1276" priority="1046">
      <formula>$B18="конкур"</formula>
    </cfRule>
    <cfRule type="expression" dxfId="1275" priority="1047">
      <formula>$B18="выездка"</formula>
    </cfRule>
    <cfRule type="expression" dxfId="1274" priority="1048">
      <formula>$B18="троеборье"</formula>
    </cfRule>
  </conditionalFormatting>
  <conditionalFormatting sqref="D18 G18:K18">
    <cfRule type="expression" dxfId="1273" priority="1043">
      <formula>$B18="конкур"</formula>
    </cfRule>
    <cfRule type="expression" dxfId="1272" priority="1044">
      <formula>$B18="выездка"</formula>
    </cfRule>
    <cfRule type="expression" dxfId="1271" priority="1045">
      <formula>$B18="троеборье"</formula>
    </cfRule>
  </conditionalFormatting>
  <conditionalFormatting sqref="D18 G18:K18">
    <cfRule type="expression" dxfId="1270" priority="1040">
      <formula>$B18="конкур"</formula>
    </cfRule>
    <cfRule type="expression" dxfId="1269" priority="1041">
      <formula>$B18="выездка"</formula>
    </cfRule>
    <cfRule type="expression" dxfId="1268" priority="1042">
      <formula>$B18="троеборье"</formula>
    </cfRule>
  </conditionalFormatting>
  <conditionalFormatting sqref="G18:K18 D18">
    <cfRule type="expression" dxfId="1267" priority="1037">
      <formula>$B18="конкур"</formula>
    </cfRule>
    <cfRule type="expression" dxfId="1266" priority="1038">
      <formula>$B18="выездка"</formula>
    </cfRule>
    <cfRule type="expression" dxfId="1265" priority="1039">
      <formula>$B18="троеборье"</formula>
    </cfRule>
  </conditionalFormatting>
  <conditionalFormatting sqref="D18 G18:K18">
    <cfRule type="expression" dxfId="1264" priority="1034">
      <formula>$B18="конкур"</formula>
    </cfRule>
    <cfRule type="expression" dxfId="1263" priority="1035">
      <formula>$B18="выездка"</formula>
    </cfRule>
    <cfRule type="expression" dxfId="1262" priority="1036">
      <formula>$B18="троеборье"</formula>
    </cfRule>
  </conditionalFormatting>
  <conditionalFormatting sqref="D21 G21:K21">
    <cfRule type="expression" dxfId="1261" priority="1027">
      <formula>$B21="конкур"</formula>
    </cfRule>
    <cfRule type="expression" dxfId="1260" priority="1028">
      <formula>$B21="выездка"</formula>
    </cfRule>
    <cfRule type="expression" dxfId="1259" priority="1029">
      <formula>$B21="троеборье"</formula>
    </cfRule>
  </conditionalFormatting>
  <conditionalFormatting sqref="D21 G21:K21">
    <cfRule type="expression" dxfId="1258" priority="1024">
      <formula>$B21="конкур"</formula>
    </cfRule>
    <cfRule type="expression" dxfId="1257" priority="1025">
      <formula>$B21="выездка"</formula>
    </cfRule>
    <cfRule type="expression" dxfId="1256" priority="1026">
      <formula>$B21="троеборье"</formula>
    </cfRule>
  </conditionalFormatting>
  <conditionalFormatting sqref="D21 G21:K21">
    <cfRule type="expression" dxfId="1255" priority="1021">
      <formula>$B21="конкур"</formula>
    </cfRule>
    <cfRule type="expression" dxfId="1254" priority="1022">
      <formula>$B21="выездка"</formula>
    </cfRule>
    <cfRule type="expression" dxfId="1253" priority="1023">
      <formula>$B21="троеборье"</formula>
    </cfRule>
  </conditionalFormatting>
  <conditionalFormatting sqref="G21:K21 D21">
    <cfRule type="expression" dxfId="1252" priority="1018">
      <formula>$B21="конкур"</formula>
    </cfRule>
    <cfRule type="expression" dxfId="1251" priority="1019">
      <formula>$B21="выездка"</formula>
    </cfRule>
    <cfRule type="expression" dxfId="1250" priority="1020">
      <formula>$B21="троеборье"</formula>
    </cfRule>
  </conditionalFormatting>
  <conditionalFormatting sqref="D21 G21:K21">
    <cfRule type="expression" dxfId="1249" priority="1015">
      <formula>$B21="конкур"</formula>
    </cfRule>
    <cfRule type="expression" dxfId="1248" priority="1016">
      <formula>$B21="выездка"</formula>
    </cfRule>
    <cfRule type="expression" dxfId="1247" priority="1017">
      <formula>$B21="троеборье"</formula>
    </cfRule>
  </conditionalFormatting>
  <conditionalFormatting sqref="D21 G21:K21">
    <cfRule type="expression" dxfId="1246" priority="1012">
      <formula>$B21="конкур"</formula>
    </cfRule>
    <cfRule type="expression" dxfId="1245" priority="1013">
      <formula>$B21="выездка"</formula>
    </cfRule>
    <cfRule type="expression" dxfId="1244" priority="1014">
      <formula>$B21="троеборье"</formula>
    </cfRule>
  </conditionalFormatting>
  <conditionalFormatting sqref="G21:K21 D21">
    <cfRule type="expression" dxfId="1243" priority="1009">
      <formula>$B21="конкур"</formula>
    </cfRule>
    <cfRule type="expression" dxfId="1242" priority="1010">
      <formula>$B21="выездка"</formula>
    </cfRule>
    <cfRule type="expression" dxfId="1241" priority="1011">
      <formula>$B21="троеборье"</formula>
    </cfRule>
  </conditionalFormatting>
  <conditionalFormatting sqref="G21">
    <cfRule type="expression" dxfId="1240" priority="1006">
      <formula>$B21="конкур"</formula>
    </cfRule>
    <cfRule type="expression" dxfId="1239" priority="1007">
      <formula>$B21="выездка"</formula>
    </cfRule>
    <cfRule type="expression" dxfId="1238" priority="1008">
      <formula>$B21="троеборье"</formula>
    </cfRule>
  </conditionalFormatting>
  <conditionalFormatting sqref="G21">
    <cfRule type="expression" dxfId="1237" priority="1003">
      <formula>$B21="конкур"</formula>
    </cfRule>
    <cfRule type="expression" dxfId="1236" priority="1004">
      <formula>$B21="выездка"</formula>
    </cfRule>
    <cfRule type="expression" dxfId="1235" priority="1005">
      <formula>$B21="троеборье"</formula>
    </cfRule>
  </conditionalFormatting>
  <conditionalFormatting sqref="G21">
    <cfRule type="expression" dxfId="1234" priority="1000">
      <formula>$B21="конкур"</formula>
    </cfRule>
    <cfRule type="expression" dxfId="1233" priority="1001">
      <formula>$B21="выездка"</formula>
    </cfRule>
    <cfRule type="expression" dxfId="1232" priority="1002">
      <formula>$B21="троеборье"</formula>
    </cfRule>
  </conditionalFormatting>
  <conditionalFormatting sqref="D22 G22:K22">
    <cfRule type="expression" dxfId="1231" priority="997">
      <formula>$B22="конкур"</formula>
    </cfRule>
    <cfRule type="expression" dxfId="1230" priority="998">
      <formula>$B22="выездка"</formula>
    </cfRule>
    <cfRule type="expression" dxfId="1229" priority="999">
      <formula>$B22="троеборье"</formula>
    </cfRule>
  </conditionalFormatting>
  <conditionalFormatting sqref="D22 G22:K22">
    <cfRule type="expression" dxfId="1228" priority="994">
      <formula>$B22="конкур"</formula>
    </cfRule>
    <cfRule type="expression" dxfId="1227" priority="995">
      <formula>$B22="выездка"</formula>
    </cfRule>
    <cfRule type="expression" dxfId="1226" priority="996">
      <formula>$B22="троеборье"</formula>
    </cfRule>
  </conditionalFormatting>
  <conditionalFormatting sqref="D22 G22:K22">
    <cfRule type="expression" dxfId="1225" priority="991">
      <formula>$B22="конкур"</formula>
    </cfRule>
    <cfRule type="expression" dxfId="1224" priority="992">
      <formula>$B22="выездка"</formula>
    </cfRule>
    <cfRule type="expression" dxfId="1223" priority="993">
      <formula>$B22="троеборье"</formula>
    </cfRule>
  </conditionalFormatting>
  <conditionalFormatting sqref="G22:K22 D22">
    <cfRule type="expression" dxfId="1222" priority="988">
      <formula>$B22="конкур"</formula>
    </cfRule>
    <cfRule type="expression" dxfId="1221" priority="989">
      <formula>$B22="выездка"</formula>
    </cfRule>
    <cfRule type="expression" dxfId="1220" priority="990">
      <formula>$B22="троеборье"</formula>
    </cfRule>
  </conditionalFormatting>
  <conditionalFormatting sqref="D22 G22:K22">
    <cfRule type="expression" dxfId="1219" priority="985">
      <formula>$B22="конкур"</formula>
    </cfRule>
    <cfRule type="expression" dxfId="1218" priority="986">
      <formula>$B22="выездка"</formula>
    </cfRule>
    <cfRule type="expression" dxfId="1217" priority="987">
      <formula>$B22="троеборье"</formula>
    </cfRule>
  </conditionalFormatting>
  <conditionalFormatting sqref="D22 G22:K22">
    <cfRule type="expression" dxfId="1216" priority="982">
      <formula>$B22="конкур"</formula>
    </cfRule>
    <cfRule type="expression" dxfId="1215" priority="983">
      <formula>$B22="выездка"</formula>
    </cfRule>
    <cfRule type="expression" dxfId="1214" priority="984">
      <formula>$B22="троеборье"</formula>
    </cfRule>
  </conditionalFormatting>
  <conditionalFormatting sqref="D22 G22:K22">
    <cfRule type="expression" dxfId="1213" priority="979">
      <formula>$B22="конкур"</formula>
    </cfRule>
    <cfRule type="expression" dxfId="1212" priority="980">
      <formula>$B22="выездка"</formula>
    </cfRule>
    <cfRule type="expression" dxfId="1211" priority="981">
      <formula>$B22="троеборье"</formula>
    </cfRule>
  </conditionalFormatting>
  <conditionalFormatting sqref="G22:K22 D22">
    <cfRule type="expression" dxfId="1210" priority="976">
      <formula>$B22="конкур"</formula>
    </cfRule>
    <cfRule type="expression" dxfId="1209" priority="977">
      <formula>$B22="выездка"</formula>
    </cfRule>
    <cfRule type="expression" dxfId="1208" priority="978">
      <formula>$B22="троеборье"</formula>
    </cfRule>
  </conditionalFormatting>
  <conditionalFormatting sqref="K22">
    <cfRule type="expression" dxfId="1207" priority="973">
      <formula>$B22="конкур"</formula>
    </cfRule>
    <cfRule type="expression" dxfId="1206" priority="974">
      <formula>$B22="выездка"</formula>
    </cfRule>
    <cfRule type="expression" dxfId="1205" priority="975">
      <formula>$B22="троеборье"</formula>
    </cfRule>
  </conditionalFormatting>
  <conditionalFormatting sqref="D22 G22:J22">
    <cfRule type="expression" dxfId="1204" priority="970">
      <formula>$B22="конкур"</formula>
    </cfRule>
    <cfRule type="expression" dxfId="1203" priority="971">
      <formula>$B22="выездка"</formula>
    </cfRule>
    <cfRule type="expression" dxfId="1202" priority="972">
      <formula>$B22="троеборье"</formula>
    </cfRule>
  </conditionalFormatting>
  <conditionalFormatting sqref="K22">
    <cfRule type="expression" dxfId="1201" priority="967">
      <formula>$B22="конкур"</formula>
    </cfRule>
    <cfRule type="expression" dxfId="1200" priority="968">
      <formula>$B22="выездка"</formula>
    </cfRule>
    <cfRule type="expression" dxfId="1199" priority="969">
      <formula>$B22="троеборье"</formula>
    </cfRule>
  </conditionalFormatting>
  <conditionalFormatting sqref="D22 G22:J22">
    <cfRule type="expression" dxfId="1198" priority="964">
      <formula>$B22="конкур"</formula>
    </cfRule>
    <cfRule type="expression" dxfId="1197" priority="965">
      <formula>$B22="выездка"</formula>
    </cfRule>
    <cfRule type="expression" dxfId="1196" priority="966">
      <formula>$B22="троеборье"</formula>
    </cfRule>
  </conditionalFormatting>
  <conditionalFormatting sqref="D21 G21:K21">
    <cfRule type="expression" dxfId="1195" priority="961">
      <formula>$B21="конкур"</formula>
    </cfRule>
    <cfRule type="expression" dxfId="1194" priority="962">
      <formula>$B21="выездка"</formula>
    </cfRule>
    <cfRule type="expression" dxfId="1193" priority="963">
      <formula>$B21="троеборье"</formula>
    </cfRule>
  </conditionalFormatting>
  <conditionalFormatting sqref="D21 G21:K21">
    <cfRule type="expression" dxfId="1192" priority="958">
      <formula>$B21="конкур"</formula>
    </cfRule>
    <cfRule type="expression" dxfId="1191" priority="959">
      <formula>$B21="выездка"</formula>
    </cfRule>
    <cfRule type="expression" dxfId="1190" priority="960">
      <formula>$B21="троеборье"</formula>
    </cfRule>
  </conditionalFormatting>
  <conditionalFormatting sqref="D21 G21:K21">
    <cfRule type="expression" dxfId="1189" priority="955">
      <formula>$B21="конкур"</formula>
    </cfRule>
    <cfRule type="expression" dxfId="1188" priority="956">
      <formula>$B21="выездка"</formula>
    </cfRule>
    <cfRule type="expression" dxfId="1187" priority="957">
      <formula>$B21="троеборье"</formula>
    </cfRule>
  </conditionalFormatting>
  <conditionalFormatting sqref="G21:K21 D21">
    <cfRule type="expression" dxfId="1186" priority="952">
      <formula>$B21="конкур"</formula>
    </cfRule>
    <cfRule type="expression" dxfId="1185" priority="953">
      <formula>$B21="выездка"</formula>
    </cfRule>
    <cfRule type="expression" dxfId="1184" priority="954">
      <formula>$B21="троеборье"</formula>
    </cfRule>
  </conditionalFormatting>
  <conditionalFormatting sqref="D21 G21:K21">
    <cfRule type="expression" dxfId="1183" priority="949">
      <formula>$B21="конкур"</formula>
    </cfRule>
    <cfRule type="expression" dxfId="1182" priority="950">
      <formula>$B21="выездка"</formula>
    </cfRule>
    <cfRule type="expression" dxfId="1181" priority="951">
      <formula>$B21="троеборье"</formula>
    </cfRule>
  </conditionalFormatting>
  <conditionalFormatting sqref="D21 G21:K21">
    <cfRule type="expression" dxfId="1180" priority="946">
      <formula>$B21="конкур"</formula>
    </cfRule>
    <cfRule type="expression" dxfId="1179" priority="947">
      <formula>$B21="выездка"</formula>
    </cfRule>
    <cfRule type="expression" dxfId="1178" priority="948">
      <formula>$B21="троеборье"</formula>
    </cfRule>
  </conditionalFormatting>
  <conditionalFormatting sqref="G21:K21 D21">
    <cfRule type="expression" dxfId="1177" priority="943">
      <formula>$B21="конкур"</formula>
    </cfRule>
    <cfRule type="expression" dxfId="1176" priority="944">
      <formula>$B21="выездка"</formula>
    </cfRule>
    <cfRule type="expression" dxfId="1175" priority="945">
      <formula>$B21="троеборье"</formula>
    </cfRule>
  </conditionalFormatting>
  <conditionalFormatting sqref="G21">
    <cfRule type="expression" dxfId="1174" priority="940">
      <formula>$B21="конкур"</formula>
    </cfRule>
    <cfRule type="expression" dxfId="1173" priority="941">
      <formula>$B21="выездка"</formula>
    </cfRule>
    <cfRule type="expression" dxfId="1172" priority="942">
      <formula>$B21="троеборье"</formula>
    </cfRule>
  </conditionalFormatting>
  <conditionalFormatting sqref="G21">
    <cfRule type="expression" dxfId="1171" priority="937">
      <formula>$B21="конкур"</formula>
    </cfRule>
    <cfRule type="expression" dxfId="1170" priority="938">
      <formula>$B21="выездка"</formula>
    </cfRule>
    <cfRule type="expression" dxfId="1169" priority="939">
      <formula>$B21="троеборье"</formula>
    </cfRule>
  </conditionalFormatting>
  <conditionalFormatting sqref="G21">
    <cfRule type="expression" dxfId="1168" priority="934">
      <formula>$B21="конкур"</formula>
    </cfRule>
    <cfRule type="expression" dxfId="1167" priority="935">
      <formula>$B21="выездка"</formula>
    </cfRule>
    <cfRule type="expression" dxfId="1166" priority="936">
      <formula>$B21="троеборье"</formula>
    </cfRule>
  </conditionalFormatting>
  <conditionalFormatting sqref="G11:K11 D11">
    <cfRule type="expression" dxfId="1165" priority="623">
      <formula>$B11="конкур"</formula>
    </cfRule>
    <cfRule type="expression" dxfId="1164" priority="624">
      <formula>$B11="выездка"</formula>
    </cfRule>
    <cfRule type="expression" dxfId="1163" priority="625">
      <formula>$B11="троеборье"</formula>
    </cfRule>
  </conditionalFormatting>
  <conditionalFormatting sqref="G19:I19 G6:K17 D6:D17">
    <cfRule type="expression" dxfId="1162" priority="622" stopIfTrue="1">
      <formula>#REF!=2018</formula>
    </cfRule>
  </conditionalFormatting>
  <conditionalFormatting sqref="G19:I19 G6:K17 D6:D17">
    <cfRule type="expression" dxfId="1161" priority="621">
      <formula>#REF!="нет"</formula>
    </cfRule>
  </conditionalFormatting>
  <conditionalFormatting sqref="G7:K10 D7:D10">
    <cfRule type="expression" dxfId="1160" priority="618">
      <formula>$B7="конкур"</formula>
    </cfRule>
    <cfRule type="expression" dxfId="1159" priority="619">
      <formula>$B7="выездка"</formula>
    </cfRule>
    <cfRule type="expression" dxfId="1158" priority="620">
      <formula>$B7="троеборье"</formula>
    </cfRule>
  </conditionalFormatting>
  <conditionalFormatting sqref="G10:K10 D10">
    <cfRule type="expression" dxfId="1157" priority="615">
      <formula>$B10="конкур"</formula>
    </cfRule>
    <cfRule type="expression" dxfId="1156" priority="616">
      <formula>$B10="выездка"</formula>
    </cfRule>
    <cfRule type="expression" dxfId="1155" priority="617">
      <formula>$B10="троеборье"</formula>
    </cfRule>
  </conditionalFormatting>
  <conditionalFormatting sqref="D12 G12:J12">
    <cfRule type="expression" dxfId="1154" priority="612">
      <formula>$B12="конкур"</formula>
    </cfRule>
    <cfRule type="expression" dxfId="1153" priority="613">
      <formula>$B12="выездка"</formula>
    </cfRule>
    <cfRule type="expression" dxfId="1152" priority="614">
      <formula>$B12="троеборье"</formula>
    </cfRule>
  </conditionalFormatting>
  <conditionalFormatting sqref="K12">
    <cfRule type="expression" dxfId="1151" priority="609">
      <formula>$B12="конкур"</formula>
    </cfRule>
    <cfRule type="expression" dxfId="1150" priority="610">
      <formula>$B12="выездка"</formula>
    </cfRule>
    <cfRule type="expression" dxfId="1149" priority="611">
      <formula>$B12="троеборье"</formula>
    </cfRule>
  </conditionalFormatting>
  <conditionalFormatting sqref="G12:K12 D12">
    <cfRule type="expression" dxfId="1148" priority="606">
      <formula>$B12="конкур"</formula>
    </cfRule>
    <cfRule type="expression" dxfId="1147" priority="607">
      <formula>$B12="выездка"</formula>
    </cfRule>
    <cfRule type="expression" dxfId="1146" priority="608">
      <formula>$B12="троеборье"</formula>
    </cfRule>
  </conditionalFormatting>
  <conditionalFormatting sqref="G12:K12 D12">
    <cfRule type="expression" dxfId="1145" priority="603">
      <formula>$B12="конкур"</formula>
    </cfRule>
    <cfRule type="expression" dxfId="1144" priority="604">
      <formula>$B12="выездка"</formula>
    </cfRule>
    <cfRule type="expression" dxfId="1143" priority="605">
      <formula>$B12="троеборье"</formula>
    </cfRule>
  </conditionalFormatting>
  <conditionalFormatting sqref="D12 G12:K12">
    <cfRule type="expression" dxfId="1142" priority="600">
      <formula>$B12="конкур"</formula>
    </cfRule>
    <cfRule type="expression" dxfId="1141" priority="601">
      <formula>$B12="выездка"</formula>
    </cfRule>
    <cfRule type="expression" dxfId="1140" priority="602">
      <formula>$B12="троеборье"</formula>
    </cfRule>
  </conditionalFormatting>
  <conditionalFormatting sqref="G6:K9 D6:D9">
    <cfRule type="expression" dxfId="1139" priority="595">
      <formula>$B6="конкур"</formula>
    </cfRule>
    <cfRule type="expression" dxfId="1138" priority="596">
      <formula>$B6="выездка"</formula>
    </cfRule>
    <cfRule type="expression" dxfId="1137" priority="597">
      <formula>$B6="троеборье"</formula>
    </cfRule>
  </conditionalFormatting>
  <conditionalFormatting sqref="D8 G8:K8">
    <cfRule type="expression" dxfId="1136" priority="590">
      <formula>$B8="конкур"</formula>
    </cfRule>
    <cfRule type="expression" dxfId="1135" priority="591">
      <formula>$B8="выездка"</formula>
    </cfRule>
    <cfRule type="expression" dxfId="1134" priority="592">
      <formula>$B8="троеборье"</formula>
    </cfRule>
  </conditionalFormatting>
  <conditionalFormatting sqref="D8 G8:K8">
    <cfRule type="expression" dxfId="1133" priority="587">
      <formula>$B8="конкур"</formula>
    </cfRule>
    <cfRule type="expression" dxfId="1132" priority="588">
      <formula>$B8="выездка"</formula>
    </cfRule>
    <cfRule type="expression" dxfId="1131" priority="589">
      <formula>$B8="троеборье"</formula>
    </cfRule>
  </conditionalFormatting>
  <conditionalFormatting sqref="D6 G6:K6">
    <cfRule type="expression" dxfId="1130" priority="584">
      <formula>$B6="конкур"</formula>
    </cfRule>
    <cfRule type="expression" dxfId="1129" priority="585">
      <formula>$B6="выездка"</formula>
    </cfRule>
    <cfRule type="expression" dxfId="1128" priority="586">
      <formula>$B6="троеборье"</formula>
    </cfRule>
  </conditionalFormatting>
  <conditionalFormatting sqref="D6 G6:K6">
    <cfRule type="expression" dxfId="1127" priority="581">
      <formula>$B6="конкур"</formula>
    </cfRule>
    <cfRule type="expression" dxfId="1126" priority="582">
      <formula>$B6="выездка"</formula>
    </cfRule>
    <cfRule type="expression" dxfId="1125" priority="583">
      <formula>$B6="троеборье"</formula>
    </cfRule>
  </conditionalFormatting>
  <conditionalFormatting sqref="D10 G10:K10">
    <cfRule type="expression" dxfId="1124" priority="574">
      <formula>$B10="конкур"</formula>
    </cfRule>
    <cfRule type="expression" dxfId="1123" priority="575">
      <formula>$B10="выездка"</formula>
    </cfRule>
    <cfRule type="expression" dxfId="1122" priority="576">
      <formula>$B10="троеборье"</formula>
    </cfRule>
  </conditionalFormatting>
  <conditionalFormatting sqref="D11 G11:K11">
    <cfRule type="expression" dxfId="1121" priority="567">
      <formula>$B11="конкур"</formula>
    </cfRule>
    <cfRule type="expression" dxfId="1120" priority="568">
      <formula>$B11="выездка"</formula>
    </cfRule>
    <cfRule type="expression" dxfId="1119" priority="569">
      <formula>$B11="троеборье"</formula>
    </cfRule>
  </conditionalFormatting>
  <conditionalFormatting sqref="G12:K12 D12">
    <cfRule type="expression" dxfId="1118" priority="564">
      <formula>$B12="конкур"</formula>
    </cfRule>
    <cfRule type="expression" dxfId="1117" priority="565">
      <formula>$B12="выездка"</formula>
    </cfRule>
    <cfRule type="expression" dxfId="1116" priority="566">
      <formula>$B12="троеборье"</formula>
    </cfRule>
  </conditionalFormatting>
  <conditionalFormatting sqref="G11:K11 D11">
    <cfRule type="expression" dxfId="1115" priority="561">
      <formula>$B11="конкур"</formula>
    </cfRule>
    <cfRule type="expression" dxfId="1114" priority="562">
      <formula>$B11="выездка"</formula>
    </cfRule>
    <cfRule type="expression" dxfId="1113" priority="563">
      <formula>$B11="троеборье"</formula>
    </cfRule>
  </conditionalFormatting>
  <conditionalFormatting sqref="D9 G9:K9">
    <cfRule type="expression" dxfId="1112" priority="558">
      <formula>$B9="конкур"</formula>
    </cfRule>
    <cfRule type="expression" dxfId="1111" priority="559">
      <formula>$B9="выездка"</formula>
    </cfRule>
    <cfRule type="expression" dxfId="1110" priority="560">
      <formula>$B9="троеборье"</formula>
    </cfRule>
  </conditionalFormatting>
  <conditionalFormatting sqref="D9 G9:K9">
    <cfRule type="expression" dxfId="1109" priority="555">
      <formula>$B9="конкур"</formula>
    </cfRule>
    <cfRule type="expression" dxfId="1108" priority="556">
      <formula>$B9="выездка"</formula>
    </cfRule>
    <cfRule type="expression" dxfId="1107" priority="557">
      <formula>$B9="троеборье"</formula>
    </cfRule>
  </conditionalFormatting>
  <conditionalFormatting sqref="D7 G7:K7">
    <cfRule type="expression" dxfId="1106" priority="552">
      <formula>$B7="конкур"</formula>
    </cfRule>
    <cfRule type="expression" dxfId="1105" priority="553">
      <formula>$B7="выездка"</formula>
    </cfRule>
    <cfRule type="expression" dxfId="1104" priority="554">
      <formula>$B7="троеборье"</formula>
    </cfRule>
  </conditionalFormatting>
  <conditionalFormatting sqref="D7 G7:K7">
    <cfRule type="expression" dxfId="1103" priority="549">
      <formula>$B7="конкур"</formula>
    </cfRule>
    <cfRule type="expression" dxfId="1102" priority="550">
      <formula>$B7="выездка"</formula>
    </cfRule>
    <cfRule type="expression" dxfId="1101" priority="551">
      <formula>$B7="троеборье"</formula>
    </cfRule>
  </conditionalFormatting>
  <conditionalFormatting sqref="D11 G11:K11">
    <cfRule type="expression" dxfId="1100" priority="542">
      <formula>$B11="конкур"</formula>
    </cfRule>
    <cfRule type="expression" dxfId="1099" priority="543">
      <formula>$B11="выездка"</formula>
    </cfRule>
    <cfRule type="expression" dxfId="1098" priority="544">
      <formula>$B11="троеборье"</formula>
    </cfRule>
  </conditionalFormatting>
  <conditionalFormatting sqref="D12 G12:K12">
    <cfRule type="expression" dxfId="1097" priority="535">
      <formula>$B12="конкур"</formula>
    </cfRule>
    <cfRule type="expression" dxfId="1096" priority="536">
      <formula>$B12="выездка"</formula>
    </cfRule>
    <cfRule type="expression" dxfId="1095" priority="537">
      <formula>$B12="троеборье"</formula>
    </cfRule>
  </conditionalFormatting>
  <conditionalFormatting sqref="D6 G6:K6">
    <cfRule type="expression" dxfId="1094" priority="528">
      <formula>$B6="конкур"</formula>
    </cfRule>
    <cfRule type="expression" dxfId="1093" priority="529">
      <formula>$B6="выездка"</formula>
    </cfRule>
    <cfRule type="expression" dxfId="1092" priority="530">
      <formula>$B6="троеборье"</formula>
    </cfRule>
  </conditionalFormatting>
  <conditionalFormatting sqref="D6 G6:K6">
    <cfRule type="expression" dxfId="1091" priority="525">
      <formula>$B6="конкур"</formula>
    </cfRule>
    <cfRule type="expression" dxfId="1090" priority="526">
      <formula>$B6="выездка"</formula>
    </cfRule>
    <cfRule type="expression" dxfId="1089" priority="527">
      <formula>$B6="троеборье"</formula>
    </cfRule>
  </conditionalFormatting>
  <conditionalFormatting sqref="D13 G13:K13">
    <cfRule type="expression" dxfId="1088" priority="518">
      <formula>$B13="конкур"</formula>
    </cfRule>
    <cfRule type="expression" dxfId="1087" priority="519">
      <formula>$B13="выездка"</formula>
    </cfRule>
    <cfRule type="expression" dxfId="1086" priority="520">
      <formula>$B13="троеборье"</formula>
    </cfRule>
  </conditionalFormatting>
  <conditionalFormatting sqref="D14 G14:K14 D16:D17 G16:K17">
    <cfRule type="expression" dxfId="1085" priority="513">
      <formula>$B14="конкур"</formula>
    </cfRule>
    <cfRule type="expression" dxfId="1084" priority="514">
      <formula>$B14="выездка"</formula>
    </cfRule>
    <cfRule type="expression" dxfId="1083" priority="515">
      <formula>$B14="троеборье"</formula>
    </cfRule>
  </conditionalFormatting>
  <conditionalFormatting sqref="G14:K14">
    <cfRule type="expression" dxfId="1082" priority="510">
      <formula>$B14="конкур"</formula>
    </cfRule>
    <cfRule type="expression" dxfId="1081" priority="511">
      <formula>$B14="выездка"</formula>
    </cfRule>
    <cfRule type="expression" dxfId="1080" priority="512">
      <formula>$B14="троеборье"</formula>
    </cfRule>
  </conditionalFormatting>
  <conditionalFormatting sqref="D17 G17:K17">
    <cfRule type="expression" dxfId="1079" priority="507">
      <formula>$B17="конкур"</formula>
    </cfRule>
    <cfRule type="expression" dxfId="1078" priority="508">
      <formula>$B17="выездка"</formula>
    </cfRule>
    <cfRule type="expression" dxfId="1077" priority="509">
      <formula>$B17="троеборье"</formula>
    </cfRule>
  </conditionalFormatting>
  <conditionalFormatting sqref="G15:K15 D15">
    <cfRule type="expression" dxfId="1076" priority="504">
      <formula>$B15="конкур"</formula>
    </cfRule>
    <cfRule type="expression" dxfId="1075" priority="505">
      <formula>$B15="выездка"</formula>
    </cfRule>
    <cfRule type="expression" dxfId="1074" priority="506">
      <formula>$B15="троеборье"</formula>
    </cfRule>
  </conditionalFormatting>
  <conditionalFormatting sqref="D15 G15:K15">
    <cfRule type="expression" dxfId="1073" priority="501">
      <formula>$B15="конкур"</formula>
    </cfRule>
    <cfRule type="expression" dxfId="1072" priority="502">
      <formula>$B15="выездка"</formula>
    </cfRule>
    <cfRule type="expression" dxfId="1071" priority="503">
      <formula>$B15="троеборье"</formula>
    </cfRule>
  </conditionalFormatting>
  <conditionalFormatting sqref="D15 G15:K15">
    <cfRule type="expression" dxfId="1070" priority="498">
      <formula>$B15="конкур"</formula>
    </cfRule>
    <cfRule type="expression" dxfId="1069" priority="499">
      <formula>$B15="выездка"</formula>
    </cfRule>
    <cfRule type="expression" dxfId="1068" priority="500">
      <formula>$B15="троеборье"</formula>
    </cfRule>
  </conditionalFormatting>
  <conditionalFormatting sqref="G15:K15 D15">
    <cfRule type="expression" dxfId="1067" priority="495">
      <formula>$B15="конкур"</formula>
    </cfRule>
    <cfRule type="expression" dxfId="1066" priority="496">
      <formula>$B15="выездка"</formula>
    </cfRule>
    <cfRule type="expression" dxfId="1065" priority="497">
      <formula>$B15="троеборье"</formula>
    </cfRule>
  </conditionalFormatting>
  <conditionalFormatting sqref="D15 G15:K15">
    <cfRule type="expression" dxfId="1064" priority="492">
      <formula>$B15="конкур"</formula>
    </cfRule>
    <cfRule type="expression" dxfId="1063" priority="493">
      <formula>$B15="выездка"</formula>
    </cfRule>
    <cfRule type="expression" dxfId="1062" priority="494">
      <formula>$B15="троеборье"</formula>
    </cfRule>
  </conditionalFormatting>
  <conditionalFormatting sqref="D15 G15:K15">
    <cfRule type="expression" dxfId="1061" priority="489">
      <formula>$B15="конкур"</formula>
    </cfRule>
    <cfRule type="expression" dxfId="1060" priority="490">
      <formula>$B15="выездка"</formula>
    </cfRule>
    <cfRule type="expression" dxfId="1059" priority="491">
      <formula>$B15="троеборье"</formula>
    </cfRule>
  </conditionalFormatting>
  <conditionalFormatting sqref="D15 G15:K15">
    <cfRule type="expression" dxfId="1058" priority="486">
      <formula>$B15="конкур"</formula>
    </cfRule>
    <cfRule type="expression" dxfId="1057" priority="487">
      <formula>$B15="выездка"</formula>
    </cfRule>
    <cfRule type="expression" dxfId="1056" priority="488">
      <formula>$B15="троеборье"</formula>
    </cfRule>
  </conditionalFormatting>
  <conditionalFormatting sqref="G15:K15 D15">
    <cfRule type="expression" dxfId="1055" priority="483">
      <formula>$B15="конкур"</formula>
    </cfRule>
    <cfRule type="expression" dxfId="1054" priority="484">
      <formula>$B15="выездка"</formula>
    </cfRule>
    <cfRule type="expression" dxfId="1053" priority="485">
      <formula>$B15="троеборье"</formula>
    </cfRule>
  </conditionalFormatting>
  <conditionalFormatting sqref="K15">
    <cfRule type="expression" dxfId="1052" priority="480">
      <formula>$B15="конкур"</formula>
    </cfRule>
    <cfRule type="expression" dxfId="1051" priority="481">
      <formula>$B15="выездка"</formula>
    </cfRule>
    <cfRule type="expression" dxfId="1050" priority="482">
      <formula>$B15="троеборье"</formula>
    </cfRule>
  </conditionalFormatting>
  <conditionalFormatting sqref="D15 G15:J15">
    <cfRule type="expression" dxfId="1049" priority="477">
      <formula>$B15="конкур"</formula>
    </cfRule>
    <cfRule type="expression" dxfId="1048" priority="478">
      <formula>$B15="выездка"</formula>
    </cfRule>
    <cfRule type="expression" dxfId="1047" priority="479">
      <formula>$B15="троеборье"</formula>
    </cfRule>
  </conditionalFormatting>
  <conditionalFormatting sqref="D15 G15:K15">
    <cfRule type="expression" dxfId="1046" priority="474">
      <formula>$B15="конкур"</formula>
    </cfRule>
    <cfRule type="expression" dxfId="1045" priority="475">
      <formula>$B15="выездка"</formula>
    </cfRule>
    <cfRule type="expression" dxfId="1044" priority="476">
      <formula>$B15="троеборье"</formula>
    </cfRule>
  </conditionalFormatting>
  <conditionalFormatting sqref="D15 G15:K15">
    <cfRule type="expression" dxfId="1043" priority="471">
      <formula>$B15="конкур"</formula>
    </cfRule>
    <cfRule type="expression" dxfId="1042" priority="472">
      <formula>$B15="выездка"</formula>
    </cfRule>
    <cfRule type="expression" dxfId="1041" priority="473">
      <formula>$B15="троеборье"</formula>
    </cfRule>
  </conditionalFormatting>
  <conditionalFormatting sqref="G15:K15 D15">
    <cfRule type="expression" dxfId="1040" priority="468">
      <formula>$B15="конкур"</formula>
    </cfRule>
    <cfRule type="expression" dxfId="1039" priority="469">
      <formula>$B15="выездка"</formula>
    </cfRule>
    <cfRule type="expression" dxfId="1038" priority="470">
      <formula>$B15="троеборье"</formula>
    </cfRule>
  </conditionalFormatting>
  <conditionalFormatting sqref="D15 G15:K15">
    <cfRule type="expression" dxfId="1037" priority="465">
      <formula>$B15="конкур"</formula>
    </cfRule>
    <cfRule type="expression" dxfId="1036" priority="466">
      <formula>$B15="выездка"</formula>
    </cfRule>
    <cfRule type="expression" dxfId="1035" priority="467">
      <formula>$B15="троеборье"</formula>
    </cfRule>
  </conditionalFormatting>
  <conditionalFormatting sqref="D15 G15:K15">
    <cfRule type="expression" dxfId="1034" priority="462">
      <formula>$B15="конкур"</formula>
    </cfRule>
    <cfRule type="expression" dxfId="1033" priority="463">
      <formula>$B15="выездка"</formula>
    </cfRule>
    <cfRule type="expression" dxfId="1032" priority="464">
      <formula>$B15="троеборье"</formula>
    </cfRule>
  </conditionalFormatting>
  <conditionalFormatting sqref="D15 G15:K15">
    <cfRule type="expression" dxfId="1031" priority="459">
      <formula>$B15="конкур"</formula>
    </cfRule>
    <cfRule type="expression" dxfId="1030" priority="460">
      <formula>$B15="выездка"</formula>
    </cfRule>
    <cfRule type="expression" dxfId="1029" priority="461">
      <formula>$B15="троеборье"</formula>
    </cfRule>
  </conditionalFormatting>
  <conditionalFormatting sqref="G15:K15 D15">
    <cfRule type="expression" dxfId="1028" priority="456">
      <formula>$B15="конкур"</formula>
    </cfRule>
    <cfRule type="expression" dxfId="1027" priority="457">
      <formula>$B15="выездка"</formula>
    </cfRule>
    <cfRule type="expression" dxfId="1026" priority="458">
      <formula>$B15="троеборье"</formula>
    </cfRule>
  </conditionalFormatting>
  <conditionalFormatting sqref="D15 G15:K15">
    <cfRule type="expression" dxfId="1025" priority="453">
      <formula>$B15="конкур"</formula>
    </cfRule>
    <cfRule type="expression" dxfId="1024" priority="454">
      <formula>$B15="выездка"</formula>
    </cfRule>
    <cfRule type="expression" dxfId="1023" priority="455">
      <formula>$B15="троеборье"</formula>
    </cfRule>
  </conditionalFormatting>
  <conditionalFormatting sqref="D15 G15:K15">
    <cfRule type="expression" dxfId="1022" priority="450">
      <formula>$B15="конкур"</formula>
    </cfRule>
    <cfRule type="expression" dxfId="1021" priority="451">
      <formula>$B15="выездка"</formula>
    </cfRule>
    <cfRule type="expression" dxfId="1020" priority="452">
      <formula>$B15="троеборье"</formula>
    </cfRule>
  </conditionalFormatting>
  <conditionalFormatting sqref="D15 G15:K15">
    <cfRule type="expression" dxfId="1019" priority="447">
      <formula>$B15="конкур"</formula>
    </cfRule>
    <cfRule type="expression" dxfId="1018" priority="448">
      <formula>$B15="выездка"</formula>
    </cfRule>
    <cfRule type="expression" dxfId="1017" priority="449">
      <formula>$B15="троеборье"</formula>
    </cfRule>
  </conditionalFormatting>
  <conditionalFormatting sqref="G15:K15 D15">
    <cfRule type="expression" dxfId="1016" priority="444">
      <formula>$B15="конкур"</formula>
    </cfRule>
    <cfRule type="expression" dxfId="1015" priority="445">
      <formula>$B15="выездка"</formula>
    </cfRule>
    <cfRule type="expression" dxfId="1014" priority="446">
      <formula>$B15="троеборье"</formula>
    </cfRule>
  </conditionalFormatting>
  <conditionalFormatting sqref="D15 G15:K15">
    <cfRule type="expression" dxfId="1013" priority="441">
      <formula>$B15="конкур"</formula>
    </cfRule>
    <cfRule type="expression" dxfId="1012" priority="442">
      <formula>$B15="выездка"</formula>
    </cfRule>
    <cfRule type="expression" dxfId="1011" priority="443">
      <formula>$B15="троеборье"</formula>
    </cfRule>
  </conditionalFormatting>
  <conditionalFormatting sqref="D15 G15:K15">
    <cfRule type="expression" dxfId="1010" priority="438">
      <formula>$B15="конкур"</formula>
    </cfRule>
    <cfRule type="expression" dxfId="1009" priority="439">
      <formula>$B15="выездка"</formula>
    </cfRule>
    <cfRule type="expression" dxfId="1008" priority="440">
      <formula>$B15="троеборье"</formula>
    </cfRule>
  </conditionalFormatting>
  <conditionalFormatting sqref="D15 G15:K15">
    <cfRule type="expression" dxfId="1007" priority="435">
      <formula>$B15="конкур"</formula>
    </cfRule>
    <cfRule type="expression" dxfId="1006" priority="436">
      <formula>$B15="выездка"</formula>
    </cfRule>
    <cfRule type="expression" dxfId="1005" priority="437">
      <formula>$B15="троеборье"</formula>
    </cfRule>
  </conditionalFormatting>
  <conditionalFormatting sqref="G15:K15 D15">
    <cfRule type="expression" dxfId="1004" priority="432">
      <formula>$B15="конкур"</formula>
    </cfRule>
    <cfRule type="expression" dxfId="1003" priority="433">
      <formula>$B15="выездка"</formula>
    </cfRule>
    <cfRule type="expression" dxfId="1002" priority="434">
      <formula>$B15="троеборье"</formula>
    </cfRule>
  </conditionalFormatting>
  <conditionalFormatting sqref="D15 G15:K15">
    <cfRule type="expression" dxfId="1001" priority="429">
      <formula>$B15="конкур"</formula>
    </cfRule>
    <cfRule type="expression" dxfId="1000" priority="430">
      <formula>$B15="выездка"</formula>
    </cfRule>
    <cfRule type="expression" dxfId="999" priority="431">
      <formula>$B15="троеборье"</formula>
    </cfRule>
  </conditionalFormatting>
  <conditionalFormatting sqref="D15 G15:K15">
    <cfRule type="expression" dxfId="998" priority="426">
      <formula>$B15="конкур"</formula>
    </cfRule>
    <cfRule type="expression" dxfId="997" priority="427">
      <formula>$B15="выездка"</formula>
    </cfRule>
    <cfRule type="expression" dxfId="996" priority="428">
      <formula>$B15="троеборье"</formula>
    </cfRule>
  </conditionalFormatting>
  <conditionalFormatting sqref="G15:K15 D15">
    <cfRule type="expression" dxfId="995" priority="423">
      <formula>$B15="конкур"</formula>
    </cfRule>
    <cfRule type="expression" dxfId="994" priority="424">
      <formula>$B15="выездка"</formula>
    </cfRule>
    <cfRule type="expression" dxfId="993" priority="425">
      <formula>$B15="троеборье"</formula>
    </cfRule>
  </conditionalFormatting>
  <conditionalFormatting sqref="D15 G15:K15">
    <cfRule type="expression" dxfId="992" priority="420">
      <formula>$B15="конкур"</formula>
    </cfRule>
    <cfRule type="expression" dxfId="991" priority="421">
      <formula>$B15="выездка"</formula>
    </cfRule>
    <cfRule type="expression" dxfId="990" priority="422">
      <formula>$B15="троеборье"</formula>
    </cfRule>
  </conditionalFormatting>
  <conditionalFormatting sqref="D15 G15:K15">
    <cfRule type="expression" dxfId="989" priority="417">
      <formula>$B15="конкур"</formula>
    </cfRule>
    <cfRule type="expression" dxfId="988" priority="418">
      <formula>$B15="выездка"</formula>
    </cfRule>
    <cfRule type="expression" dxfId="987" priority="419">
      <formula>$B15="троеборье"</formula>
    </cfRule>
  </conditionalFormatting>
  <conditionalFormatting sqref="D15 G15:K15">
    <cfRule type="expression" dxfId="986" priority="414">
      <formula>$B15="конкур"</formula>
    </cfRule>
    <cfRule type="expression" dxfId="985" priority="415">
      <formula>$B15="выездка"</formula>
    </cfRule>
    <cfRule type="expression" dxfId="984" priority="416">
      <formula>$B15="троеборье"</formula>
    </cfRule>
  </conditionalFormatting>
  <conditionalFormatting sqref="G15:K15 D15">
    <cfRule type="expression" dxfId="983" priority="411">
      <formula>$B15="конкур"</formula>
    </cfRule>
    <cfRule type="expression" dxfId="982" priority="412">
      <formula>$B15="выездка"</formula>
    </cfRule>
    <cfRule type="expression" dxfId="981" priority="413">
      <formula>$B15="троеборье"</formula>
    </cfRule>
  </conditionalFormatting>
  <conditionalFormatting sqref="K15">
    <cfRule type="expression" dxfId="980" priority="408">
      <formula>$B15="конкур"</formula>
    </cfRule>
    <cfRule type="expression" dxfId="979" priority="409">
      <formula>$B15="выездка"</formula>
    </cfRule>
    <cfRule type="expression" dxfId="978" priority="410">
      <formula>$B15="троеборье"</formula>
    </cfRule>
  </conditionalFormatting>
  <conditionalFormatting sqref="D15 G15:J15">
    <cfRule type="expression" dxfId="977" priority="405">
      <formula>$B15="конкур"</formula>
    </cfRule>
    <cfRule type="expression" dxfId="976" priority="406">
      <formula>$B15="выездка"</formula>
    </cfRule>
    <cfRule type="expression" dxfId="975" priority="407">
      <formula>$B15="троеборье"</formula>
    </cfRule>
  </conditionalFormatting>
  <conditionalFormatting sqref="D15 G15:K15">
    <cfRule type="expression" dxfId="974" priority="402">
      <formula>$B15="конкур"</formula>
    </cfRule>
    <cfRule type="expression" dxfId="973" priority="403">
      <formula>$B15="выездка"</formula>
    </cfRule>
    <cfRule type="expression" dxfId="972" priority="404">
      <formula>$B15="троеборье"</formula>
    </cfRule>
  </conditionalFormatting>
  <conditionalFormatting sqref="D15 G15:K15">
    <cfRule type="expression" dxfId="971" priority="399">
      <formula>$B15="конкур"</formula>
    </cfRule>
    <cfRule type="expression" dxfId="970" priority="400">
      <formula>$B15="выездка"</formula>
    </cfRule>
    <cfRule type="expression" dxfId="969" priority="401">
      <formula>$B15="троеборье"</formula>
    </cfRule>
  </conditionalFormatting>
  <conditionalFormatting sqref="G15:K15 D15">
    <cfRule type="expression" dxfId="968" priority="396">
      <formula>$B15="конкур"</formula>
    </cfRule>
    <cfRule type="expression" dxfId="967" priority="397">
      <formula>$B15="выездка"</formula>
    </cfRule>
    <cfRule type="expression" dxfId="966" priority="398">
      <formula>$B15="троеборье"</formula>
    </cfRule>
  </conditionalFormatting>
  <conditionalFormatting sqref="D15 G15:K15">
    <cfRule type="expression" dxfId="965" priority="393">
      <formula>$B15="конкур"</formula>
    </cfRule>
    <cfRule type="expression" dxfId="964" priority="394">
      <formula>$B15="выездка"</formula>
    </cfRule>
    <cfRule type="expression" dxfId="963" priority="395">
      <formula>$B15="троеборье"</formula>
    </cfRule>
  </conditionalFormatting>
  <conditionalFormatting sqref="D15 G15:K15">
    <cfRule type="expression" dxfId="962" priority="390">
      <formula>$B15="конкур"</formula>
    </cfRule>
    <cfRule type="expression" dxfId="961" priority="391">
      <formula>$B15="выездка"</formula>
    </cfRule>
    <cfRule type="expression" dxfId="960" priority="392">
      <formula>$B15="троеборье"</formula>
    </cfRule>
  </conditionalFormatting>
  <conditionalFormatting sqref="D15 G15:K15">
    <cfRule type="expression" dxfId="959" priority="387">
      <formula>$B15="конкур"</formula>
    </cfRule>
    <cfRule type="expression" dxfId="958" priority="388">
      <formula>$B15="выездка"</formula>
    </cfRule>
    <cfRule type="expression" dxfId="957" priority="389">
      <formula>$B15="троеборье"</formula>
    </cfRule>
  </conditionalFormatting>
  <conditionalFormatting sqref="G15:K15 D15">
    <cfRule type="expression" dxfId="956" priority="384">
      <formula>$B15="конкур"</formula>
    </cfRule>
    <cfRule type="expression" dxfId="955" priority="385">
      <formula>$B15="выездка"</formula>
    </cfRule>
    <cfRule type="expression" dxfId="954" priority="386">
      <formula>$B15="троеборье"</formula>
    </cfRule>
  </conditionalFormatting>
  <conditionalFormatting sqref="D15 G15:K15">
    <cfRule type="expression" dxfId="953" priority="381">
      <formula>$B15="конкур"</formula>
    </cfRule>
    <cfRule type="expression" dxfId="952" priority="382">
      <formula>$B15="выездка"</formula>
    </cfRule>
    <cfRule type="expression" dxfId="951" priority="383">
      <formula>$B15="троеборье"</formula>
    </cfRule>
  </conditionalFormatting>
  <conditionalFormatting sqref="D20 G20:K20">
    <cfRule type="expression" dxfId="950" priority="378">
      <formula>$B20="конкур"</formula>
    </cfRule>
    <cfRule type="expression" dxfId="949" priority="379">
      <formula>$B20="выездка"</formula>
    </cfRule>
    <cfRule type="expression" dxfId="948" priority="380">
      <formula>$B20="троеборье"</formula>
    </cfRule>
  </conditionalFormatting>
  <conditionalFormatting sqref="D20 G20:K20">
    <cfRule type="expression" dxfId="947" priority="375">
      <formula>$B20="конкур"</formula>
    </cfRule>
    <cfRule type="expression" dxfId="946" priority="376">
      <formula>$B20="выездка"</formula>
    </cfRule>
    <cfRule type="expression" dxfId="945" priority="377">
      <formula>$B20="троеборье"</formula>
    </cfRule>
  </conditionalFormatting>
  <conditionalFormatting sqref="D20 G20:K20">
    <cfRule type="expression" dxfId="944" priority="372">
      <formula>$B20="конкур"</formula>
    </cfRule>
    <cfRule type="expression" dxfId="943" priority="373">
      <formula>$B20="выездка"</formula>
    </cfRule>
    <cfRule type="expression" dxfId="942" priority="374">
      <formula>$B20="троеборье"</formula>
    </cfRule>
  </conditionalFormatting>
  <conditionalFormatting sqref="G20:K20 D20">
    <cfRule type="expression" dxfId="941" priority="369">
      <formula>$B20="конкур"</formula>
    </cfRule>
    <cfRule type="expression" dxfId="940" priority="370">
      <formula>$B20="выездка"</formula>
    </cfRule>
    <cfRule type="expression" dxfId="939" priority="371">
      <formula>$B20="троеборье"</formula>
    </cfRule>
  </conditionalFormatting>
  <conditionalFormatting sqref="D20 G20:K20">
    <cfRule type="expression" dxfId="938" priority="366">
      <formula>$B20="конкур"</formula>
    </cfRule>
    <cfRule type="expression" dxfId="937" priority="367">
      <formula>$B20="выездка"</formula>
    </cfRule>
    <cfRule type="expression" dxfId="936" priority="368">
      <formula>$B20="троеборье"</formula>
    </cfRule>
  </conditionalFormatting>
  <conditionalFormatting sqref="D20 G20:K20">
    <cfRule type="expression" dxfId="935" priority="363">
      <formula>$B20="конкур"</formula>
    </cfRule>
    <cfRule type="expression" dxfId="934" priority="364">
      <formula>$B20="выездка"</formula>
    </cfRule>
    <cfRule type="expression" dxfId="933" priority="365">
      <formula>$B20="троеборье"</formula>
    </cfRule>
  </conditionalFormatting>
  <conditionalFormatting sqref="D20 G20:K20">
    <cfRule type="expression" dxfId="932" priority="360">
      <formula>$B20="конкур"</formula>
    </cfRule>
    <cfRule type="expression" dxfId="931" priority="361">
      <formula>$B20="выездка"</formula>
    </cfRule>
    <cfRule type="expression" dxfId="930" priority="362">
      <formula>$B20="троеборье"</formula>
    </cfRule>
  </conditionalFormatting>
  <conditionalFormatting sqref="G20:K20 D20">
    <cfRule type="expression" dxfId="929" priority="357">
      <formula>$B20="конкур"</formula>
    </cfRule>
    <cfRule type="expression" dxfId="928" priority="358">
      <formula>$B20="выездка"</formula>
    </cfRule>
    <cfRule type="expression" dxfId="927" priority="359">
      <formula>$B20="троеборье"</formula>
    </cfRule>
  </conditionalFormatting>
  <conditionalFormatting sqref="K20">
    <cfRule type="expression" dxfId="926" priority="354">
      <formula>$B20="конкур"</formula>
    </cfRule>
    <cfRule type="expression" dxfId="925" priority="355">
      <formula>$B20="выездка"</formula>
    </cfRule>
    <cfRule type="expression" dxfId="924" priority="356">
      <formula>$B20="троеборье"</formula>
    </cfRule>
  </conditionalFormatting>
  <conditionalFormatting sqref="D20 G20:J20">
    <cfRule type="expression" dxfId="923" priority="351">
      <formula>$B20="конкур"</formula>
    </cfRule>
    <cfRule type="expression" dxfId="922" priority="352">
      <formula>$B20="выездка"</formula>
    </cfRule>
    <cfRule type="expression" dxfId="921" priority="353">
      <formula>$B20="троеборье"</formula>
    </cfRule>
  </conditionalFormatting>
  <conditionalFormatting sqref="K20">
    <cfRule type="expression" dxfId="920" priority="348">
      <formula>$B20="конкур"</formula>
    </cfRule>
    <cfRule type="expression" dxfId="919" priority="349">
      <formula>$B20="выездка"</formula>
    </cfRule>
    <cfRule type="expression" dxfId="918" priority="350">
      <formula>$B20="троеборье"</formula>
    </cfRule>
  </conditionalFormatting>
  <conditionalFormatting sqref="D20 G20:J20">
    <cfRule type="expression" dxfId="917" priority="345">
      <formula>$B20="конкур"</formula>
    </cfRule>
    <cfRule type="expression" dxfId="916" priority="346">
      <formula>$B20="выездка"</formula>
    </cfRule>
    <cfRule type="expression" dxfId="915" priority="347">
      <formula>$B20="троеборье"</formula>
    </cfRule>
  </conditionalFormatting>
  <conditionalFormatting sqref="D13 G13:K13">
    <cfRule type="expression" dxfId="914" priority="342">
      <formula>$B13="конкур"</formula>
    </cfRule>
    <cfRule type="expression" dxfId="913" priority="343">
      <formula>$B13="выездка"</formula>
    </cfRule>
    <cfRule type="expression" dxfId="912" priority="344">
      <formula>$B13="троеборье"</formula>
    </cfRule>
  </conditionalFormatting>
  <conditionalFormatting sqref="D13 G13:K13">
    <cfRule type="expression" dxfId="911" priority="339">
      <formula>$B13="конкур"</formula>
    </cfRule>
    <cfRule type="expression" dxfId="910" priority="340">
      <formula>$B13="выездка"</formula>
    </cfRule>
    <cfRule type="expression" dxfId="909" priority="341">
      <formula>$B13="троеборье"</formula>
    </cfRule>
  </conditionalFormatting>
  <conditionalFormatting sqref="J13">
    <cfRule type="expression" dxfId="908" priority="336">
      <formula>$B13="конкур"</formula>
    </cfRule>
    <cfRule type="expression" dxfId="907" priority="337">
      <formula>$B13="выездка"</formula>
    </cfRule>
    <cfRule type="expression" dxfId="906" priority="338">
      <formula>$B13="троеборье"</formula>
    </cfRule>
  </conditionalFormatting>
  <conditionalFormatting sqref="J13">
    <cfRule type="expression" dxfId="905" priority="333">
      <formula>$B13="конкур"</formula>
    </cfRule>
    <cfRule type="expression" dxfId="904" priority="334">
      <formula>$B13="выездка"</formula>
    </cfRule>
    <cfRule type="expression" dxfId="903" priority="335">
      <formula>$B13="троеборье"</formula>
    </cfRule>
  </conditionalFormatting>
  <conditionalFormatting sqref="J13">
    <cfRule type="expression" dxfId="902" priority="330">
      <formula>$B13="конкур"</formula>
    </cfRule>
    <cfRule type="expression" dxfId="901" priority="331">
      <formula>$B13="выездка"</formula>
    </cfRule>
    <cfRule type="expression" dxfId="900" priority="332">
      <formula>$B13="троеборье"</formula>
    </cfRule>
  </conditionalFormatting>
  <conditionalFormatting sqref="J13">
    <cfRule type="expression" dxfId="899" priority="327">
      <formula>$B13="конкур"</formula>
    </cfRule>
    <cfRule type="expression" dxfId="898" priority="328">
      <formula>$B13="выездка"</formula>
    </cfRule>
    <cfRule type="expression" dxfId="897" priority="329">
      <formula>$B13="троеборье"</formula>
    </cfRule>
  </conditionalFormatting>
  <conditionalFormatting sqref="J13">
    <cfRule type="expression" dxfId="896" priority="324">
      <formula>$B13="конкур"</formula>
    </cfRule>
    <cfRule type="expression" dxfId="895" priority="325">
      <formula>$B13="выездка"</formula>
    </cfRule>
    <cfRule type="expression" dxfId="894" priority="326">
      <formula>$B13="троеборье"</formula>
    </cfRule>
  </conditionalFormatting>
  <conditionalFormatting sqref="J13">
    <cfRule type="expression" dxfId="893" priority="321">
      <formula>$B13="конкур"</formula>
    </cfRule>
    <cfRule type="expression" dxfId="892" priority="322">
      <formula>$B13="выездка"</formula>
    </cfRule>
    <cfRule type="expression" dxfId="891" priority="323">
      <formula>$B13="троеборье"</formula>
    </cfRule>
  </conditionalFormatting>
  <conditionalFormatting sqref="J13">
    <cfRule type="expression" dxfId="890" priority="318">
      <formula>$B13="конкур"</formula>
    </cfRule>
    <cfRule type="expression" dxfId="889" priority="319">
      <formula>$B13="выездка"</formula>
    </cfRule>
    <cfRule type="expression" dxfId="888" priority="320">
      <formula>$B13="троеборье"</formula>
    </cfRule>
  </conditionalFormatting>
  <conditionalFormatting sqref="J13">
    <cfRule type="expression" dxfId="887" priority="315">
      <formula>$B13="конкур"</formula>
    </cfRule>
    <cfRule type="expression" dxfId="886" priority="316">
      <formula>$B13="выездка"</formula>
    </cfRule>
    <cfRule type="expression" dxfId="885" priority="317">
      <formula>$B13="троеборье"</formula>
    </cfRule>
  </conditionalFormatting>
  <conditionalFormatting sqref="J13">
    <cfRule type="expression" dxfId="884" priority="312">
      <formula>$B13="конкур"</formula>
    </cfRule>
    <cfRule type="expression" dxfId="883" priority="313">
      <formula>$B13="выездка"</formula>
    </cfRule>
    <cfRule type="expression" dxfId="882" priority="314">
      <formula>$B13="троеборье"</formula>
    </cfRule>
  </conditionalFormatting>
  <conditionalFormatting sqref="J13">
    <cfRule type="expression" dxfId="881" priority="309">
      <formula>$B13="конкур"</formula>
    </cfRule>
    <cfRule type="expression" dxfId="880" priority="310">
      <formula>$B13="выездка"</formula>
    </cfRule>
    <cfRule type="expression" dxfId="879" priority="311">
      <formula>$B13="троеборье"</formula>
    </cfRule>
  </conditionalFormatting>
  <conditionalFormatting sqref="J13">
    <cfRule type="expression" dxfId="878" priority="306">
      <formula>$B13="конкур"</formula>
    </cfRule>
    <cfRule type="expression" dxfId="877" priority="307">
      <formula>$B13="выездка"</formula>
    </cfRule>
    <cfRule type="expression" dxfId="876" priority="308">
      <formula>$B13="троеборье"</formula>
    </cfRule>
  </conditionalFormatting>
  <conditionalFormatting sqref="J13">
    <cfRule type="expression" dxfId="875" priority="303">
      <formula>$B13="конкур"</formula>
    </cfRule>
    <cfRule type="expression" dxfId="874" priority="304">
      <formula>$B13="выездка"</formula>
    </cfRule>
    <cfRule type="expression" dxfId="873" priority="305">
      <formula>$B13="троеборье"</formula>
    </cfRule>
  </conditionalFormatting>
  <conditionalFormatting sqref="J13">
    <cfRule type="expression" dxfId="872" priority="300">
      <formula>$B13="конкур"</formula>
    </cfRule>
    <cfRule type="expression" dxfId="871" priority="301">
      <formula>$B13="выездка"</formula>
    </cfRule>
    <cfRule type="expression" dxfId="870" priority="302">
      <formula>$B13="троеборье"</formula>
    </cfRule>
  </conditionalFormatting>
  <conditionalFormatting sqref="J13">
    <cfRule type="expression" dxfId="869" priority="297">
      <formula>$B13="конкур"</formula>
    </cfRule>
    <cfRule type="expression" dxfId="868" priority="298">
      <formula>$B13="выездка"</formula>
    </cfRule>
    <cfRule type="expression" dxfId="867" priority="299">
      <formula>$B13="троеборье"</formula>
    </cfRule>
  </conditionalFormatting>
  <conditionalFormatting sqref="G17:K17 D15 G15:K15 D17">
    <cfRule type="expression" dxfId="866" priority="294">
      <formula>$B15="конкур"</formula>
    </cfRule>
    <cfRule type="expression" dxfId="865" priority="295">
      <formula>$B15="выездка"</formula>
    </cfRule>
    <cfRule type="expression" dxfId="864" priority="296">
      <formula>$B15="троеборье"</formula>
    </cfRule>
  </conditionalFormatting>
  <conditionalFormatting sqref="D15 G15:K15">
    <cfRule type="expression" dxfId="863" priority="291">
      <formula>$B15="конкур"</formula>
    </cfRule>
    <cfRule type="expression" dxfId="862" priority="292">
      <formula>$B15="выездка"</formula>
    </cfRule>
    <cfRule type="expression" dxfId="861" priority="293">
      <formula>$B15="троеборье"</formula>
    </cfRule>
  </conditionalFormatting>
  <conditionalFormatting sqref="D15 K15 G15:I15">
    <cfRule type="expression" dxfId="860" priority="288">
      <formula>$B15="конкур"</formula>
    </cfRule>
    <cfRule type="expression" dxfId="859" priority="289">
      <formula>$B15="выездка"</formula>
    </cfRule>
    <cfRule type="expression" dxfId="858" priority="290">
      <formula>$B15="троеборье"</formula>
    </cfRule>
  </conditionalFormatting>
  <conditionalFormatting sqref="D15 K15 G15:I15">
    <cfRule type="expression" dxfId="857" priority="285">
      <formula>$B15="конкур"</formula>
    </cfRule>
    <cfRule type="expression" dxfId="856" priority="286">
      <formula>$B15="выездка"</formula>
    </cfRule>
    <cfRule type="expression" dxfId="855" priority="287">
      <formula>$B15="троеборье"</formula>
    </cfRule>
  </conditionalFormatting>
  <conditionalFormatting sqref="D15 K15 G15:I15">
    <cfRule type="expression" dxfId="854" priority="282">
      <formula>$B15="конкур"</formula>
    </cfRule>
    <cfRule type="expression" dxfId="853" priority="283">
      <formula>$B15="выездка"</formula>
    </cfRule>
    <cfRule type="expression" dxfId="852" priority="284">
      <formula>$B15="троеборье"</formula>
    </cfRule>
  </conditionalFormatting>
  <conditionalFormatting sqref="K15 D15 G15:I15">
    <cfRule type="expression" dxfId="851" priority="279">
      <formula>$B15="конкур"</formula>
    </cfRule>
    <cfRule type="expression" dxfId="850" priority="280">
      <formula>$B15="выездка"</formula>
    </cfRule>
    <cfRule type="expression" dxfId="849" priority="281">
      <formula>$B15="троеборье"</formula>
    </cfRule>
  </conditionalFormatting>
  <conditionalFormatting sqref="D15 K15 G15:I15">
    <cfRule type="expression" dxfId="848" priority="276">
      <formula>$B15="конкур"</formula>
    </cfRule>
    <cfRule type="expression" dxfId="847" priority="277">
      <formula>$B15="выездка"</formula>
    </cfRule>
    <cfRule type="expression" dxfId="846" priority="278">
      <formula>$B15="троеборье"</formula>
    </cfRule>
  </conditionalFormatting>
  <conditionalFormatting sqref="D15 K15 G15:I15">
    <cfRule type="expression" dxfId="845" priority="273">
      <formula>$B15="конкур"</formula>
    </cfRule>
    <cfRule type="expression" dxfId="844" priority="274">
      <formula>$B15="выездка"</formula>
    </cfRule>
    <cfRule type="expression" dxfId="843" priority="275">
      <formula>$B15="троеборье"</formula>
    </cfRule>
  </conditionalFormatting>
  <conditionalFormatting sqref="K15 D15 G15:I15">
    <cfRule type="expression" dxfId="842" priority="270">
      <formula>$B15="конкур"</formula>
    </cfRule>
    <cfRule type="expression" dxfId="841" priority="271">
      <formula>$B15="выездка"</formula>
    </cfRule>
    <cfRule type="expression" dxfId="840" priority="272">
      <formula>$B15="троеборье"</formula>
    </cfRule>
  </conditionalFormatting>
  <conditionalFormatting sqref="G15">
    <cfRule type="expression" dxfId="839" priority="267">
      <formula>$B15="конкур"</formula>
    </cfRule>
    <cfRule type="expression" dxfId="838" priority="268">
      <formula>$B15="выездка"</formula>
    </cfRule>
    <cfRule type="expression" dxfId="837" priority="269">
      <formula>$B15="троеборье"</formula>
    </cfRule>
  </conditionalFormatting>
  <conditionalFormatting sqref="G15">
    <cfRule type="expression" dxfId="836" priority="264">
      <formula>$B15="конкур"</formula>
    </cfRule>
    <cfRule type="expression" dxfId="835" priority="265">
      <formula>$B15="выездка"</formula>
    </cfRule>
    <cfRule type="expression" dxfId="834" priority="266">
      <formula>$B15="троеборье"</formula>
    </cfRule>
  </conditionalFormatting>
  <conditionalFormatting sqref="G15">
    <cfRule type="expression" dxfId="833" priority="261">
      <formula>$B15="конкур"</formula>
    </cfRule>
    <cfRule type="expression" dxfId="832" priority="262">
      <formula>$B15="выездка"</formula>
    </cfRule>
    <cfRule type="expression" dxfId="831" priority="263">
      <formula>$B15="троеборье"</formula>
    </cfRule>
  </conditionalFormatting>
  <conditionalFormatting sqref="D15 K15 G15:I15">
    <cfRule type="expression" dxfId="830" priority="258">
      <formula>$B15="конкур"</formula>
    </cfRule>
    <cfRule type="expression" dxfId="829" priority="259">
      <formula>$B15="выездка"</formula>
    </cfRule>
    <cfRule type="expression" dxfId="828" priority="260">
      <formula>$B15="троеборье"</formula>
    </cfRule>
  </conditionalFormatting>
  <conditionalFormatting sqref="D15 K15 G15:I15">
    <cfRule type="expression" dxfId="827" priority="255">
      <formula>$B15="конкур"</formula>
    </cfRule>
    <cfRule type="expression" dxfId="826" priority="256">
      <formula>$B15="выездка"</formula>
    </cfRule>
    <cfRule type="expression" dxfId="825" priority="257">
      <formula>$B15="троеборье"</formula>
    </cfRule>
  </conditionalFormatting>
  <conditionalFormatting sqref="D15 K15 G15:I15">
    <cfRule type="expression" dxfId="824" priority="252">
      <formula>$B15="конкур"</formula>
    </cfRule>
    <cfRule type="expression" dxfId="823" priority="253">
      <formula>$B15="выездка"</formula>
    </cfRule>
    <cfRule type="expression" dxfId="822" priority="254">
      <formula>$B15="троеборье"</formula>
    </cfRule>
  </conditionalFormatting>
  <conditionalFormatting sqref="K15 D15 G15:I15">
    <cfRule type="expression" dxfId="821" priority="249">
      <formula>$B15="конкур"</formula>
    </cfRule>
    <cfRule type="expression" dxfId="820" priority="250">
      <formula>$B15="выездка"</formula>
    </cfRule>
    <cfRule type="expression" dxfId="819" priority="251">
      <formula>$B15="троеборье"</formula>
    </cfRule>
  </conditionalFormatting>
  <conditionalFormatting sqref="D15 K15 G15:I15">
    <cfRule type="expression" dxfId="818" priority="246">
      <formula>$B15="конкур"</formula>
    </cfRule>
    <cfRule type="expression" dxfId="817" priority="247">
      <formula>$B15="выездка"</formula>
    </cfRule>
    <cfRule type="expression" dxfId="816" priority="248">
      <formula>$B15="троеборье"</formula>
    </cfRule>
  </conditionalFormatting>
  <conditionalFormatting sqref="D15 K15 G15:I15">
    <cfRule type="expression" dxfId="815" priority="243">
      <formula>$B15="конкур"</formula>
    </cfRule>
    <cfRule type="expression" dxfId="814" priority="244">
      <formula>$B15="выездка"</formula>
    </cfRule>
    <cfRule type="expression" dxfId="813" priority="245">
      <formula>$B15="троеборье"</formula>
    </cfRule>
  </conditionalFormatting>
  <conditionalFormatting sqref="K15 D15 G15:I15">
    <cfRule type="expression" dxfId="812" priority="240">
      <formula>$B15="конкур"</formula>
    </cfRule>
    <cfRule type="expression" dxfId="811" priority="241">
      <formula>$B15="выездка"</formula>
    </cfRule>
    <cfRule type="expression" dxfId="810" priority="242">
      <formula>$B15="троеборье"</formula>
    </cfRule>
  </conditionalFormatting>
  <conditionalFormatting sqref="G15">
    <cfRule type="expression" dxfId="809" priority="237">
      <formula>$B15="конкур"</formula>
    </cfRule>
    <cfRule type="expression" dxfId="808" priority="238">
      <formula>$B15="выездка"</formula>
    </cfRule>
    <cfRule type="expression" dxfId="807" priority="239">
      <formula>$B15="троеборье"</formula>
    </cfRule>
  </conditionalFormatting>
  <conditionalFormatting sqref="G15">
    <cfRule type="expression" dxfId="806" priority="234">
      <formula>$B15="конкур"</formula>
    </cfRule>
    <cfRule type="expression" dxfId="805" priority="235">
      <formula>$B15="выездка"</formula>
    </cfRule>
    <cfRule type="expression" dxfId="804" priority="236">
      <formula>$B15="троеборье"</formula>
    </cfRule>
  </conditionalFormatting>
  <conditionalFormatting sqref="G15">
    <cfRule type="expression" dxfId="803" priority="231">
      <formula>$B15="конкур"</formula>
    </cfRule>
    <cfRule type="expression" dxfId="802" priority="232">
      <formula>$B15="выездка"</formula>
    </cfRule>
    <cfRule type="expression" dxfId="801" priority="233">
      <formula>$B15="троеборье"</formula>
    </cfRule>
  </conditionalFormatting>
  <conditionalFormatting sqref="G17:K17 D17">
    <cfRule type="expression" dxfId="800" priority="228">
      <formula>$B17="конкур"</formula>
    </cfRule>
    <cfRule type="expression" dxfId="799" priority="229">
      <formula>$B17="выездка"</formula>
    </cfRule>
    <cfRule type="expression" dxfId="798" priority="230">
      <formula>$B17="троеборье"</formula>
    </cfRule>
  </conditionalFormatting>
  <conditionalFormatting sqref="J15">
    <cfRule type="expression" dxfId="797" priority="225">
      <formula>$B15="конкур"</formula>
    </cfRule>
    <cfRule type="expression" dxfId="796" priority="226">
      <formula>$B15="выездка"</formula>
    </cfRule>
    <cfRule type="expression" dxfId="795" priority="227">
      <formula>$B15="троеборье"</formula>
    </cfRule>
  </conditionalFormatting>
  <conditionalFormatting sqref="J15">
    <cfRule type="expression" dxfId="794" priority="222">
      <formula>$B15="конкур"</formula>
    </cfRule>
    <cfRule type="expression" dxfId="793" priority="223">
      <formula>$B15="выездка"</formula>
    </cfRule>
    <cfRule type="expression" dxfId="792" priority="224">
      <formula>$B15="троеборье"</formula>
    </cfRule>
  </conditionalFormatting>
  <conditionalFormatting sqref="J15">
    <cfRule type="expression" dxfId="791" priority="219">
      <formula>$B15="конкур"</formula>
    </cfRule>
    <cfRule type="expression" dxfId="790" priority="220">
      <formula>$B15="выездка"</formula>
    </cfRule>
    <cfRule type="expression" dxfId="789" priority="221">
      <formula>$B15="троеборье"</formula>
    </cfRule>
  </conditionalFormatting>
  <conditionalFormatting sqref="J15">
    <cfRule type="expression" dxfId="788" priority="216">
      <formula>$B15="конкур"</formula>
    </cfRule>
    <cfRule type="expression" dxfId="787" priority="217">
      <formula>$B15="выездка"</formula>
    </cfRule>
    <cfRule type="expression" dxfId="786" priority="218">
      <formula>$B15="троеборье"</formula>
    </cfRule>
  </conditionalFormatting>
  <conditionalFormatting sqref="J15">
    <cfRule type="expression" dxfId="785" priority="213">
      <formula>$B15="конкур"</formula>
    </cfRule>
    <cfRule type="expression" dxfId="784" priority="214">
      <formula>$B15="выездка"</formula>
    </cfRule>
    <cfRule type="expression" dxfId="783" priority="215">
      <formula>$B15="троеборье"</formula>
    </cfRule>
  </conditionalFormatting>
  <conditionalFormatting sqref="J15">
    <cfRule type="expression" dxfId="782" priority="210">
      <formula>$B15="конкур"</formula>
    </cfRule>
    <cfRule type="expression" dxfId="781" priority="211">
      <formula>$B15="выездка"</formula>
    </cfRule>
    <cfRule type="expression" dxfId="780" priority="212">
      <formula>$B15="троеборье"</formula>
    </cfRule>
  </conditionalFormatting>
  <conditionalFormatting sqref="J15">
    <cfRule type="expression" dxfId="779" priority="207">
      <formula>$B15="конкур"</formula>
    </cfRule>
    <cfRule type="expression" dxfId="778" priority="208">
      <formula>$B15="выездка"</formula>
    </cfRule>
    <cfRule type="expression" dxfId="777" priority="209">
      <formula>$B15="троеборье"</formula>
    </cfRule>
  </conditionalFormatting>
  <conditionalFormatting sqref="J15">
    <cfRule type="expression" dxfId="776" priority="204">
      <formula>$B15="конкур"</formula>
    </cfRule>
    <cfRule type="expression" dxfId="775" priority="205">
      <formula>$B15="выездка"</formula>
    </cfRule>
    <cfRule type="expression" dxfId="774" priority="206">
      <formula>$B15="троеборье"</formula>
    </cfRule>
  </conditionalFormatting>
  <conditionalFormatting sqref="J15">
    <cfRule type="expression" dxfId="773" priority="201">
      <formula>$B15="конкур"</formula>
    </cfRule>
    <cfRule type="expression" dxfId="772" priority="202">
      <formula>$B15="выездка"</formula>
    </cfRule>
    <cfRule type="expression" dxfId="771" priority="203">
      <formula>$B15="троеборье"</formula>
    </cfRule>
  </conditionalFormatting>
  <conditionalFormatting sqref="J15">
    <cfRule type="expression" dxfId="770" priority="198">
      <formula>$B15="конкур"</formula>
    </cfRule>
    <cfRule type="expression" dxfId="769" priority="199">
      <formula>$B15="выездка"</formula>
    </cfRule>
    <cfRule type="expression" dxfId="768" priority="200">
      <formula>$B15="троеборье"</formula>
    </cfRule>
  </conditionalFormatting>
  <conditionalFormatting sqref="J15">
    <cfRule type="expression" dxfId="767" priority="195">
      <formula>$B15="конкур"</formula>
    </cfRule>
    <cfRule type="expression" dxfId="766" priority="196">
      <formula>$B15="выездка"</formula>
    </cfRule>
    <cfRule type="expression" dxfId="765" priority="197">
      <formula>$B15="троеборье"</formula>
    </cfRule>
  </conditionalFormatting>
  <conditionalFormatting sqref="J15">
    <cfRule type="expression" dxfId="764" priority="192">
      <formula>$B15="конкур"</formula>
    </cfRule>
    <cfRule type="expression" dxfId="763" priority="193">
      <formula>$B15="выездка"</formula>
    </cfRule>
    <cfRule type="expression" dxfId="762" priority="194">
      <formula>$B15="троеборье"</formula>
    </cfRule>
  </conditionalFormatting>
  <conditionalFormatting sqref="J15">
    <cfRule type="expression" dxfId="761" priority="189">
      <formula>$B15="конкур"</formula>
    </cfRule>
    <cfRule type="expression" dxfId="760" priority="190">
      <formula>$B15="выездка"</formula>
    </cfRule>
    <cfRule type="expression" dxfId="759" priority="191">
      <formula>$B15="троеборье"</formula>
    </cfRule>
  </conditionalFormatting>
  <conditionalFormatting sqref="J15">
    <cfRule type="expression" dxfId="758" priority="186">
      <formula>$B15="конкур"</formula>
    </cfRule>
    <cfRule type="expression" dxfId="757" priority="187">
      <formula>$B15="выездка"</formula>
    </cfRule>
    <cfRule type="expression" dxfId="756" priority="188">
      <formula>$B15="троеборье"</formula>
    </cfRule>
  </conditionalFormatting>
  <conditionalFormatting sqref="D15 G15:I15 K15">
    <cfRule type="expression" dxfId="755" priority="183">
      <formula>$B15="конкур"</formula>
    </cfRule>
    <cfRule type="expression" dxfId="754" priority="184">
      <formula>$B15="выездка"</formula>
    </cfRule>
    <cfRule type="expression" dxfId="753" priority="185">
      <formula>$B15="троеборье"</formula>
    </cfRule>
  </conditionalFormatting>
  <conditionalFormatting sqref="D15 G15:I15 K15">
    <cfRule type="expression" dxfId="752" priority="180">
      <formula>$B15="конкур"</formula>
    </cfRule>
    <cfRule type="expression" dxfId="751" priority="181">
      <formula>$B15="выездка"</formula>
    </cfRule>
    <cfRule type="expression" dxfId="750" priority="182">
      <formula>$B15="троеборье"</formula>
    </cfRule>
  </conditionalFormatting>
  <conditionalFormatting sqref="D15 G15:I15 K15">
    <cfRule type="expression" dxfId="749" priority="177">
      <formula>$B15="конкур"</formula>
    </cfRule>
    <cfRule type="expression" dxfId="748" priority="178">
      <formula>$B15="выездка"</formula>
    </cfRule>
    <cfRule type="expression" dxfId="747" priority="179">
      <formula>$B15="троеборье"</formula>
    </cfRule>
  </conditionalFormatting>
  <conditionalFormatting sqref="D15 G15:I15 K15">
    <cfRule type="expression" dxfId="746" priority="174">
      <formula>$B15="конкур"</formula>
    </cfRule>
    <cfRule type="expression" dxfId="745" priority="175">
      <formula>$B15="выездка"</formula>
    </cfRule>
    <cfRule type="expression" dxfId="744" priority="176">
      <formula>$B15="троеборье"</formula>
    </cfRule>
  </conditionalFormatting>
  <conditionalFormatting sqref="D15 G15:I15 K15">
    <cfRule type="expression" dxfId="743" priority="171">
      <formula>$B15="конкур"</formula>
    </cfRule>
    <cfRule type="expression" dxfId="742" priority="172">
      <formula>$B15="выездка"</formula>
    </cfRule>
    <cfRule type="expression" dxfId="741" priority="173">
      <formula>$B15="троеборье"</formula>
    </cfRule>
  </conditionalFormatting>
  <conditionalFormatting sqref="D15 G15:I15 K15">
    <cfRule type="expression" dxfId="740" priority="168">
      <formula>$B15="конкур"</formula>
    </cfRule>
    <cfRule type="expression" dxfId="739" priority="169">
      <formula>$B15="выездка"</formula>
    </cfRule>
    <cfRule type="expression" dxfId="738" priority="170">
      <formula>$B15="троеборье"</formula>
    </cfRule>
  </conditionalFormatting>
  <conditionalFormatting sqref="D15 G15:I15 K15">
    <cfRule type="expression" dxfId="737" priority="165">
      <formula>$B15="конкур"</formula>
    </cfRule>
    <cfRule type="expression" dxfId="736" priority="166">
      <formula>$B15="выездка"</formula>
    </cfRule>
    <cfRule type="expression" dxfId="735" priority="167">
      <formula>$B15="троеборье"</formula>
    </cfRule>
  </conditionalFormatting>
  <conditionalFormatting sqref="G15">
    <cfRule type="expression" dxfId="734" priority="162">
      <formula>$B15="конкур"</formula>
    </cfRule>
    <cfRule type="expression" dxfId="733" priority="163">
      <formula>$B15="выездка"</formula>
    </cfRule>
    <cfRule type="expression" dxfId="732" priority="164">
      <formula>$B15="троеборье"</formula>
    </cfRule>
  </conditionalFormatting>
  <conditionalFormatting sqref="G15">
    <cfRule type="expression" dxfId="731" priority="159">
      <formula>$B15="конкур"</formula>
    </cfRule>
    <cfRule type="expression" dxfId="730" priority="160">
      <formula>$B15="выездка"</formula>
    </cfRule>
    <cfRule type="expression" dxfId="729" priority="161">
      <formula>$B15="троеборье"</formula>
    </cfRule>
  </conditionalFormatting>
  <conditionalFormatting sqref="G15">
    <cfRule type="expression" dxfId="728" priority="156">
      <formula>$B15="конкур"</formula>
    </cfRule>
    <cfRule type="expression" dxfId="727" priority="157">
      <formula>$B15="выездка"</formula>
    </cfRule>
    <cfRule type="expression" dxfId="726" priority="158">
      <formula>$B15="троеборье"</formula>
    </cfRule>
  </conditionalFormatting>
  <conditionalFormatting sqref="D15 G15:I15 K15">
    <cfRule type="expression" dxfId="725" priority="153">
      <formula>$B15="конкур"</formula>
    </cfRule>
    <cfRule type="expression" dxfId="724" priority="154">
      <formula>$B15="выездка"</formula>
    </cfRule>
    <cfRule type="expression" dxfId="723" priority="155">
      <formula>$B15="троеборье"</formula>
    </cfRule>
  </conditionalFormatting>
  <conditionalFormatting sqref="D15 G15:I15 K15">
    <cfRule type="expression" dxfId="722" priority="150">
      <formula>$B15="конкур"</formula>
    </cfRule>
    <cfRule type="expression" dxfId="721" priority="151">
      <formula>$B15="выездка"</formula>
    </cfRule>
    <cfRule type="expression" dxfId="720" priority="152">
      <formula>$B15="троеборье"</formula>
    </cfRule>
  </conditionalFormatting>
  <conditionalFormatting sqref="D15 G15:I15 K15">
    <cfRule type="expression" dxfId="719" priority="147">
      <formula>$B15="конкур"</formula>
    </cfRule>
    <cfRule type="expression" dxfId="718" priority="148">
      <formula>$B15="выездка"</formula>
    </cfRule>
    <cfRule type="expression" dxfId="717" priority="149">
      <formula>$B15="троеборье"</formula>
    </cfRule>
  </conditionalFormatting>
  <conditionalFormatting sqref="D15 G15:I15 K15">
    <cfRule type="expression" dxfId="716" priority="144">
      <formula>$B15="конкур"</formula>
    </cfRule>
    <cfRule type="expression" dxfId="715" priority="145">
      <formula>$B15="выездка"</formula>
    </cfRule>
    <cfRule type="expression" dxfId="714" priority="146">
      <formula>$B15="троеборье"</formula>
    </cfRule>
  </conditionalFormatting>
  <conditionalFormatting sqref="D15 G15:I15 K15">
    <cfRule type="expression" dxfId="713" priority="141">
      <formula>$B15="конкур"</formula>
    </cfRule>
    <cfRule type="expression" dxfId="712" priority="142">
      <formula>$B15="выездка"</formula>
    </cfRule>
    <cfRule type="expression" dxfId="711" priority="143">
      <formula>$B15="троеборье"</formula>
    </cfRule>
  </conditionalFormatting>
  <conditionalFormatting sqref="D15 G15:I15 K15">
    <cfRule type="expression" dxfId="710" priority="138">
      <formula>$B15="конкур"</formula>
    </cfRule>
    <cfRule type="expression" dxfId="709" priority="139">
      <formula>$B15="выездка"</formula>
    </cfRule>
    <cfRule type="expression" dxfId="708" priority="140">
      <formula>$B15="троеборье"</formula>
    </cfRule>
  </conditionalFormatting>
  <conditionalFormatting sqref="D15 G15:I15 K15">
    <cfRule type="expression" dxfId="707" priority="135">
      <formula>$B15="конкур"</formula>
    </cfRule>
    <cfRule type="expression" dxfId="706" priority="136">
      <formula>$B15="выездка"</formula>
    </cfRule>
    <cfRule type="expression" dxfId="705" priority="137">
      <formula>$B15="троеборье"</formula>
    </cfRule>
  </conditionalFormatting>
  <conditionalFormatting sqref="G15">
    <cfRule type="expression" dxfId="704" priority="132">
      <formula>$B15="конкур"</formula>
    </cfRule>
    <cfRule type="expression" dxfId="703" priority="133">
      <formula>$B15="выездка"</formula>
    </cfRule>
    <cfRule type="expression" dxfId="702" priority="134">
      <formula>$B15="троеборье"</formula>
    </cfRule>
  </conditionalFormatting>
  <conditionalFormatting sqref="G15">
    <cfRule type="expression" dxfId="701" priority="129">
      <formula>$B15="конкур"</formula>
    </cfRule>
    <cfRule type="expression" dxfId="700" priority="130">
      <formula>$B15="выездка"</formula>
    </cfRule>
    <cfRule type="expression" dxfId="699" priority="131">
      <formula>$B15="троеборье"</formula>
    </cfRule>
  </conditionalFormatting>
  <conditionalFormatting sqref="G15">
    <cfRule type="expression" dxfId="698" priority="126">
      <formula>$B15="конкур"</formula>
    </cfRule>
    <cfRule type="expression" dxfId="697" priority="127">
      <formula>$B15="выездка"</formula>
    </cfRule>
    <cfRule type="expression" dxfId="696" priority="128">
      <formula>$B15="троеборье"</formula>
    </cfRule>
  </conditionalFormatting>
  <conditionalFormatting sqref="G16:K16 D16">
    <cfRule type="expression" dxfId="695" priority="123">
      <formula>$B16="конкур"</formula>
    </cfRule>
    <cfRule type="expression" dxfId="694" priority="124">
      <formula>$B16="выездка"</formula>
    </cfRule>
    <cfRule type="expression" dxfId="693" priority="125">
      <formula>$B16="троеборье"</formula>
    </cfRule>
  </conditionalFormatting>
  <conditionalFormatting sqref="G16:K16 D16">
    <cfRule type="expression" dxfId="692" priority="120">
      <formula>$B16="конкур"</formula>
    </cfRule>
    <cfRule type="expression" dxfId="691" priority="121">
      <formula>$B16="выездка"</formula>
    </cfRule>
    <cfRule type="expression" dxfId="690" priority="122">
      <formula>$B16="троеборье"</formula>
    </cfRule>
  </conditionalFormatting>
  <conditionalFormatting sqref="D17 G17:K17">
    <cfRule type="expression" dxfId="689" priority="117">
      <formula>$B17="конкур"</formula>
    </cfRule>
    <cfRule type="expression" dxfId="688" priority="118">
      <formula>$B17="выездка"</formula>
    </cfRule>
    <cfRule type="expression" dxfId="687" priority="119">
      <formula>$B17="троеборье"</formula>
    </cfRule>
  </conditionalFormatting>
  <conditionalFormatting sqref="D17 G17:K17">
    <cfRule type="expression" dxfId="686" priority="114">
      <formula>$B17="конкур"</formula>
    </cfRule>
    <cfRule type="expression" dxfId="685" priority="115">
      <formula>$B17="выездка"</formula>
    </cfRule>
    <cfRule type="expression" dxfId="684" priority="116">
      <formula>$B17="троеборье"</formula>
    </cfRule>
  </conditionalFormatting>
  <conditionalFormatting sqref="D17 G17:K17">
    <cfRule type="expression" dxfId="683" priority="111">
      <formula>$B17="конкур"</formula>
    </cfRule>
    <cfRule type="expression" dxfId="682" priority="112">
      <formula>$B17="выездка"</formula>
    </cfRule>
    <cfRule type="expression" dxfId="681" priority="113">
      <formula>$B17="троеборье"</formula>
    </cfRule>
  </conditionalFormatting>
  <conditionalFormatting sqref="G17:K17 D17">
    <cfRule type="expression" dxfId="680" priority="108">
      <formula>$B17="конкур"</formula>
    </cfRule>
    <cfRule type="expression" dxfId="679" priority="109">
      <formula>$B17="выездка"</formula>
    </cfRule>
    <cfRule type="expression" dxfId="678" priority="110">
      <formula>$B17="троеборье"</formula>
    </cfRule>
  </conditionalFormatting>
  <conditionalFormatting sqref="D17 G17:K17">
    <cfRule type="expression" dxfId="677" priority="105">
      <formula>$B17="конкур"</formula>
    </cfRule>
    <cfRule type="expression" dxfId="676" priority="106">
      <formula>$B17="выездка"</formula>
    </cfRule>
    <cfRule type="expression" dxfId="675" priority="107">
      <formula>$B17="троеборье"</formula>
    </cfRule>
  </conditionalFormatting>
  <conditionalFormatting sqref="D17 G17:K17">
    <cfRule type="expression" dxfId="674" priority="102">
      <formula>$B17="конкур"</formula>
    </cfRule>
    <cfRule type="expression" dxfId="673" priority="103">
      <formula>$B17="выездка"</formula>
    </cfRule>
    <cfRule type="expression" dxfId="672" priority="104">
      <formula>$B17="троеборье"</formula>
    </cfRule>
  </conditionalFormatting>
  <conditionalFormatting sqref="G17:K17 D17">
    <cfRule type="expression" dxfId="671" priority="99">
      <formula>$B17="конкур"</formula>
    </cfRule>
    <cfRule type="expression" dxfId="670" priority="100">
      <formula>$B17="выездка"</formula>
    </cfRule>
    <cfRule type="expression" dxfId="669" priority="101">
      <formula>$B17="троеборье"</formula>
    </cfRule>
  </conditionalFormatting>
  <conditionalFormatting sqref="G17">
    <cfRule type="expression" dxfId="668" priority="96">
      <formula>$B17="конкур"</formula>
    </cfRule>
    <cfRule type="expression" dxfId="667" priority="97">
      <formula>$B17="выездка"</formula>
    </cfRule>
    <cfRule type="expression" dxfId="666" priority="98">
      <formula>$B17="троеборье"</formula>
    </cfRule>
  </conditionalFormatting>
  <conditionalFormatting sqref="G17">
    <cfRule type="expression" dxfId="665" priority="93">
      <formula>$B17="конкур"</formula>
    </cfRule>
    <cfRule type="expression" dxfId="664" priority="94">
      <formula>$B17="выездка"</formula>
    </cfRule>
    <cfRule type="expression" dxfId="663" priority="95">
      <formula>$B17="троеборье"</formula>
    </cfRule>
  </conditionalFormatting>
  <conditionalFormatting sqref="G17">
    <cfRule type="expression" dxfId="662" priority="90">
      <formula>$B17="конкур"</formula>
    </cfRule>
    <cfRule type="expression" dxfId="661" priority="91">
      <formula>$B17="выездка"</formula>
    </cfRule>
    <cfRule type="expression" dxfId="660" priority="92">
      <formula>$B17="троеборье"</formula>
    </cfRule>
  </conditionalFormatting>
  <conditionalFormatting sqref="D17 G17:K17">
    <cfRule type="expression" dxfId="659" priority="87">
      <formula>$B17="конкур"</formula>
    </cfRule>
    <cfRule type="expression" dxfId="658" priority="88">
      <formula>$B17="выездка"</formula>
    </cfRule>
    <cfRule type="expression" dxfId="657" priority="89">
      <formula>$B17="троеборье"</formula>
    </cfRule>
  </conditionalFormatting>
  <conditionalFormatting sqref="D17 G17:K17">
    <cfRule type="expression" dxfId="656" priority="84">
      <formula>$B17="конкур"</formula>
    </cfRule>
    <cfRule type="expression" dxfId="655" priority="85">
      <formula>$B17="выездка"</formula>
    </cfRule>
    <cfRule type="expression" dxfId="654" priority="86">
      <formula>$B17="троеборье"</formula>
    </cfRule>
  </conditionalFormatting>
  <conditionalFormatting sqref="D17 G17:K17">
    <cfRule type="expression" dxfId="653" priority="81">
      <formula>$B17="конкур"</formula>
    </cfRule>
    <cfRule type="expression" dxfId="652" priority="82">
      <formula>$B17="выездка"</formula>
    </cfRule>
    <cfRule type="expression" dxfId="651" priority="83">
      <formula>$B17="троеборье"</formula>
    </cfRule>
  </conditionalFormatting>
  <conditionalFormatting sqref="G17:K17 D17">
    <cfRule type="expression" dxfId="650" priority="78">
      <formula>$B17="конкур"</formula>
    </cfRule>
    <cfRule type="expression" dxfId="649" priority="79">
      <formula>$B17="выездка"</formula>
    </cfRule>
    <cfRule type="expression" dxfId="648" priority="80">
      <formula>$B17="троеборье"</formula>
    </cfRule>
  </conditionalFormatting>
  <conditionalFormatting sqref="D17 G17:K17">
    <cfRule type="expression" dxfId="647" priority="75">
      <formula>$B17="конкур"</formula>
    </cfRule>
    <cfRule type="expression" dxfId="646" priority="76">
      <formula>$B17="выездка"</formula>
    </cfRule>
    <cfRule type="expression" dxfId="645" priority="77">
      <formula>$B17="троеборье"</formula>
    </cfRule>
  </conditionalFormatting>
  <conditionalFormatting sqref="D17 G17:K17">
    <cfRule type="expression" dxfId="644" priority="72">
      <formula>$B17="конкур"</formula>
    </cfRule>
    <cfRule type="expression" dxfId="643" priority="73">
      <formula>$B17="выездка"</formula>
    </cfRule>
    <cfRule type="expression" dxfId="642" priority="74">
      <formula>$B17="троеборье"</formula>
    </cfRule>
  </conditionalFormatting>
  <conditionalFormatting sqref="G17:K17 D17">
    <cfRule type="expression" dxfId="641" priority="69">
      <formula>$B17="конкур"</formula>
    </cfRule>
    <cfRule type="expression" dxfId="640" priority="70">
      <formula>$B17="выездка"</formula>
    </cfRule>
    <cfRule type="expression" dxfId="639" priority="71">
      <formula>$B17="троеборье"</formula>
    </cfRule>
  </conditionalFormatting>
  <conditionalFormatting sqref="G17">
    <cfRule type="expression" dxfId="638" priority="66">
      <formula>$B17="конкур"</formula>
    </cfRule>
    <cfRule type="expression" dxfId="637" priority="67">
      <formula>$B17="выездка"</formula>
    </cfRule>
    <cfRule type="expression" dxfId="636" priority="68">
      <formula>$B17="троеборье"</formula>
    </cfRule>
  </conditionalFormatting>
  <conditionalFormatting sqref="G17">
    <cfRule type="expression" dxfId="635" priority="63">
      <formula>$B17="конкур"</formula>
    </cfRule>
    <cfRule type="expression" dxfId="634" priority="64">
      <formula>$B17="выездка"</formula>
    </cfRule>
    <cfRule type="expression" dxfId="633" priority="65">
      <formula>$B17="троеборье"</formula>
    </cfRule>
  </conditionalFormatting>
  <conditionalFormatting sqref="G17">
    <cfRule type="expression" dxfId="632" priority="60">
      <formula>$B17="конкур"</formula>
    </cfRule>
    <cfRule type="expression" dxfId="631" priority="61">
      <formula>$B17="выездка"</formula>
    </cfRule>
    <cfRule type="expression" dxfId="630" priority="62">
      <formula>$B17="троеборье"</formula>
    </cfRule>
  </conditionalFormatting>
  <conditionalFormatting sqref="D20 G20:K20">
    <cfRule type="expression" dxfId="629" priority="57">
      <formula>$B20="конкур"</formula>
    </cfRule>
    <cfRule type="expression" dxfId="628" priority="58">
      <formula>$B20="выездка"</formula>
    </cfRule>
    <cfRule type="expression" dxfId="627" priority="59">
      <formula>$B20="троеборье"</formula>
    </cfRule>
  </conditionalFormatting>
  <conditionalFormatting sqref="G19:I19">
    <cfRule type="expression" dxfId="626" priority="54">
      <formula>$B19="конкур"</formula>
    </cfRule>
    <cfRule type="expression" dxfId="625" priority="55">
      <formula>$B19="выездка"</formula>
    </cfRule>
    <cfRule type="expression" dxfId="624" priority="56">
      <formula>$B19="троеборье"</formula>
    </cfRule>
  </conditionalFormatting>
  <conditionalFormatting sqref="G19:I19">
    <cfRule type="expression" dxfId="623" priority="51">
      <formula>$B19="конкур"</formula>
    </cfRule>
    <cfRule type="expression" dxfId="622" priority="52">
      <formula>$B19="выездка"</formula>
    </cfRule>
    <cfRule type="expression" dxfId="621" priority="53">
      <formula>$B19="троеборье"</formula>
    </cfRule>
  </conditionalFormatting>
  <conditionalFormatting sqref="J20">
    <cfRule type="expression" dxfId="620" priority="40">
      <formula>$B20="конкур"</formula>
    </cfRule>
    <cfRule type="expression" dxfId="619" priority="41">
      <formula>$B20="выездка"</formula>
    </cfRule>
    <cfRule type="expression" dxfId="618" priority="42">
      <formula>$B20="троеборье"</formula>
    </cfRule>
  </conditionalFormatting>
  <conditionalFormatting sqref="J20">
    <cfRule type="expression" dxfId="617" priority="37">
      <formula>$B20="конкур"</formula>
    </cfRule>
    <cfRule type="expression" dxfId="616" priority="38">
      <formula>$B20="выездка"</formula>
    </cfRule>
    <cfRule type="expression" dxfId="615" priority="39">
      <formula>$B20="троеборье"</formula>
    </cfRule>
  </conditionalFormatting>
  <conditionalFormatting sqref="J20">
    <cfRule type="expression" dxfId="614" priority="34">
      <formula>$B20="конкур"</formula>
    </cfRule>
    <cfRule type="expression" dxfId="613" priority="35">
      <formula>$B20="выездка"</formula>
    </cfRule>
    <cfRule type="expression" dxfId="612" priority="36">
      <formula>$B20="троеборье"</formula>
    </cfRule>
  </conditionalFormatting>
  <conditionalFormatting sqref="J20">
    <cfRule type="expression" dxfId="611" priority="31">
      <formula>$B20="конкур"</formula>
    </cfRule>
    <cfRule type="expression" dxfId="610" priority="32">
      <formula>$B20="выездка"</formula>
    </cfRule>
    <cfRule type="expression" dxfId="609" priority="33">
      <formula>$B20="троеборье"</formula>
    </cfRule>
  </conditionalFormatting>
  <conditionalFormatting sqref="J20">
    <cfRule type="expression" dxfId="608" priority="28">
      <formula>$B20="конкур"</formula>
    </cfRule>
    <cfRule type="expression" dxfId="607" priority="29">
      <formula>$B20="выездка"</formula>
    </cfRule>
    <cfRule type="expression" dxfId="606" priority="30">
      <formula>$B20="троеборье"</formula>
    </cfRule>
  </conditionalFormatting>
  <conditionalFormatting sqref="J20">
    <cfRule type="expression" dxfId="605" priority="25">
      <formula>$B20="конкур"</formula>
    </cfRule>
    <cfRule type="expression" dxfId="604" priority="26">
      <formula>$B20="выездка"</formula>
    </cfRule>
    <cfRule type="expression" dxfId="603" priority="27">
      <formula>$B20="троеборье"</formula>
    </cfRule>
  </conditionalFormatting>
  <conditionalFormatting sqref="J20">
    <cfRule type="expression" dxfId="602" priority="22">
      <formula>$B20="конкур"</formula>
    </cfRule>
    <cfRule type="expression" dxfId="601" priority="23">
      <formula>$B20="выездка"</formula>
    </cfRule>
    <cfRule type="expression" dxfId="600" priority="24">
      <formula>$B20="троеборье"</formula>
    </cfRule>
  </conditionalFormatting>
  <conditionalFormatting sqref="J20">
    <cfRule type="expression" dxfId="599" priority="19">
      <formula>$B20="конкур"</formula>
    </cfRule>
    <cfRule type="expression" dxfId="598" priority="20">
      <formula>$B20="выездка"</formula>
    </cfRule>
    <cfRule type="expression" dxfId="597" priority="21">
      <formula>$B20="троеборье"</formula>
    </cfRule>
  </conditionalFormatting>
  <conditionalFormatting sqref="J20">
    <cfRule type="expression" dxfId="596" priority="16">
      <formula>$B20="конкур"</formula>
    </cfRule>
    <cfRule type="expression" dxfId="595" priority="17">
      <formula>$B20="выездка"</formula>
    </cfRule>
    <cfRule type="expression" dxfId="594" priority="18">
      <formula>$B20="троеборье"</formula>
    </cfRule>
  </conditionalFormatting>
  <conditionalFormatting sqref="J20">
    <cfRule type="expression" dxfId="593" priority="13">
      <formula>$B20="конкур"</formula>
    </cfRule>
    <cfRule type="expression" dxfId="592" priority="14">
      <formula>$B20="выездка"</formula>
    </cfRule>
    <cfRule type="expression" dxfId="591" priority="15">
      <formula>$B20="троеборье"</formula>
    </cfRule>
  </conditionalFormatting>
  <conditionalFormatting sqref="J20">
    <cfRule type="expression" dxfId="590" priority="10">
      <formula>$B20="конкур"</formula>
    </cfRule>
    <cfRule type="expression" dxfId="589" priority="11">
      <formula>$B20="выездка"</formula>
    </cfRule>
    <cfRule type="expression" dxfId="588" priority="12">
      <formula>$B20="троеборье"</formula>
    </cfRule>
  </conditionalFormatting>
  <conditionalFormatting sqref="J20">
    <cfRule type="expression" dxfId="587" priority="7">
      <formula>$B20="конкур"</formula>
    </cfRule>
    <cfRule type="expression" dxfId="586" priority="8">
      <formula>$B20="выездка"</formula>
    </cfRule>
    <cfRule type="expression" dxfId="585" priority="9">
      <formula>$B20="троеборье"</formula>
    </cfRule>
  </conditionalFormatting>
  <conditionalFormatting sqref="J20">
    <cfRule type="expression" dxfId="584" priority="4">
      <formula>$B20="конкур"</formula>
    </cfRule>
    <cfRule type="expression" dxfId="583" priority="5">
      <formula>$B20="выездка"</formula>
    </cfRule>
    <cfRule type="expression" dxfId="582" priority="6">
      <formula>$B20="троеборье"</formula>
    </cfRule>
  </conditionalFormatting>
  <conditionalFormatting sqref="J20">
    <cfRule type="expression" dxfId="581" priority="1">
      <formula>$B20="конкур"</formula>
    </cfRule>
    <cfRule type="expression" dxfId="580" priority="2">
      <formula>$B20="выездка"</formula>
    </cfRule>
    <cfRule type="expression" dxfId="579" priority="3">
      <formula>$B20="троеборье"</formula>
    </cfRule>
  </conditionalFormatting>
  <pageMargins left="0.34" right="0.34" top="0.36" bottom="0.35" header="0.51181102362204722" footer="0.56000000000000005"/>
  <pageSetup paperSize="9" scale="58" fitToHeight="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view="pageBreakPreview" zoomScale="85" zoomScaleNormal="100" zoomScaleSheetLayoutView="85" workbookViewId="0">
      <selection activeCell="F20" sqref="F20"/>
    </sheetView>
  </sheetViews>
  <sheetFormatPr defaultRowHeight="12.75"/>
  <cols>
    <col min="1" max="1" width="4.85546875" style="7" customWidth="1"/>
    <col min="2" max="2" width="5.85546875" style="7" hidden="1" customWidth="1"/>
    <col min="3" max="3" width="7.5703125" style="7" hidden="1" customWidth="1"/>
    <col min="4" max="4" width="20.7109375" style="7" customWidth="1"/>
    <col min="5" max="5" width="8.28515625" style="7" customWidth="1"/>
    <col min="6" max="6" width="5.28515625" style="7" customWidth="1"/>
    <col min="7" max="7" width="37" style="7" customWidth="1"/>
    <col min="8" max="8" width="8.7109375" style="7" customWidth="1"/>
    <col min="9" max="9" width="17.28515625" style="7" customWidth="1"/>
    <col min="10" max="10" width="12.7109375" style="7" hidden="1" customWidth="1"/>
    <col min="11" max="11" width="26" style="7" customWidth="1"/>
    <col min="12" max="12" width="7" style="7" customWidth="1"/>
    <col min="13" max="13" width="10.42578125" style="7" customWidth="1"/>
    <col min="14" max="14" width="3.85546875" style="7" customWidth="1"/>
    <col min="15" max="15" width="5" style="7" customWidth="1"/>
    <col min="16" max="16" width="6" style="7" customWidth="1"/>
    <col min="17" max="17" width="5" style="7" customWidth="1"/>
    <col min="18" max="18" width="6" style="7" customWidth="1"/>
    <col min="19" max="19" width="7.140625" style="7" customWidth="1"/>
    <col min="20" max="20" width="9.85546875" style="7" customWidth="1"/>
    <col min="21" max="21" width="3.7109375" style="7" customWidth="1"/>
    <col min="22" max="23" width="4.85546875" style="7" customWidth="1"/>
    <col min="24" max="24" width="6.28515625" style="7" hidden="1" customWidth="1"/>
    <col min="25" max="25" width="6.7109375" style="7" hidden="1" customWidth="1"/>
    <col min="26" max="26" width="9.7109375" style="7" customWidth="1"/>
    <col min="27" max="27" width="7.7109375" style="7" customWidth="1"/>
    <col min="28" max="16384" width="9.140625" style="7"/>
  </cols>
  <sheetData>
    <row r="1" spans="1:27" ht="66.75" customHeight="1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1:27" ht="18.75" customHeight="1">
      <c r="A2" s="145" t="s">
        <v>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ht="18.75" customHeight="1">
      <c r="A3" s="146" t="s">
        <v>16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27" ht="26.25" customHeight="1">
      <c r="A4" s="147" t="s">
        <v>91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</row>
    <row r="5" spans="1:27" s="38" customFormat="1" ht="19.149999999999999" customHeight="1">
      <c r="A5" s="153" t="s">
        <v>165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</row>
    <row r="6" spans="1:27" ht="19.14999999999999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15" customHeight="1">
      <c r="A7" s="122" t="s">
        <v>94</v>
      </c>
      <c r="AA7" s="62" t="s">
        <v>130</v>
      </c>
    </row>
    <row r="8" spans="1:27" ht="20.100000000000001" customHeight="1">
      <c r="A8" s="136" t="s">
        <v>17</v>
      </c>
      <c r="B8" s="136" t="s">
        <v>10</v>
      </c>
      <c r="C8" s="142" t="s">
        <v>8</v>
      </c>
      <c r="D8" s="138" t="s">
        <v>47</v>
      </c>
      <c r="E8" s="138" t="s">
        <v>2</v>
      </c>
      <c r="F8" s="136" t="s">
        <v>3</v>
      </c>
      <c r="G8" s="138" t="s">
        <v>48</v>
      </c>
      <c r="H8" s="138" t="s">
        <v>2</v>
      </c>
      <c r="I8" s="138" t="s">
        <v>4</v>
      </c>
      <c r="J8" s="39"/>
      <c r="K8" s="138" t="s">
        <v>6</v>
      </c>
      <c r="L8" s="139" t="s">
        <v>37</v>
      </c>
      <c r="M8" s="139"/>
      <c r="N8" s="139"/>
      <c r="O8" s="155" t="s">
        <v>90</v>
      </c>
      <c r="P8" s="156"/>
      <c r="Q8" s="156"/>
      <c r="R8" s="156"/>
      <c r="S8" s="156"/>
      <c r="T8" s="156"/>
      <c r="U8" s="157"/>
      <c r="V8" s="136" t="s">
        <v>19</v>
      </c>
      <c r="W8" s="159" t="s">
        <v>49</v>
      </c>
      <c r="X8" s="136"/>
      <c r="Y8" s="136" t="s">
        <v>38</v>
      </c>
      <c r="Z8" s="137" t="s">
        <v>22</v>
      </c>
      <c r="AA8" s="137" t="s">
        <v>23</v>
      </c>
    </row>
    <row r="9" spans="1:27" ht="20.100000000000001" customHeight="1">
      <c r="A9" s="136"/>
      <c r="B9" s="136"/>
      <c r="C9" s="154"/>
      <c r="D9" s="138"/>
      <c r="E9" s="138"/>
      <c r="F9" s="136"/>
      <c r="G9" s="138"/>
      <c r="H9" s="138"/>
      <c r="I9" s="138"/>
      <c r="J9" s="39"/>
      <c r="K9" s="138"/>
      <c r="L9" s="139" t="s">
        <v>39</v>
      </c>
      <c r="M9" s="139"/>
      <c r="N9" s="139"/>
      <c r="O9" s="155" t="s">
        <v>40</v>
      </c>
      <c r="P9" s="156"/>
      <c r="Q9" s="156"/>
      <c r="R9" s="156"/>
      <c r="S9" s="156"/>
      <c r="T9" s="156"/>
      <c r="U9" s="157"/>
      <c r="V9" s="158"/>
      <c r="W9" s="154"/>
      <c r="X9" s="136"/>
      <c r="Y9" s="136"/>
      <c r="Z9" s="137"/>
      <c r="AA9" s="137"/>
    </row>
    <row r="10" spans="1:27" ht="96" customHeight="1">
      <c r="A10" s="136"/>
      <c r="B10" s="136"/>
      <c r="C10" s="143"/>
      <c r="D10" s="138"/>
      <c r="E10" s="138"/>
      <c r="F10" s="136"/>
      <c r="G10" s="138"/>
      <c r="H10" s="138"/>
      <c r="I10" s="138"/>
      <c r="J10" s="39"/>
      <c r="K10" s="138"/>
      <c r="L10" s="40" t="s">
        <v>24</v>
      </c>
      <c r="M10" s="41" t="s">
        <v>25</v>
      </c>
      <c r="N10" s="40" t="s">
        <v>17</v>
      </c>
      <c r="O10" s="42" t="s">
        <v>41</v>
      </c>
      <c r="P10" s="42" t="s">
        <v>42</v>
      </c>
      <c r="Q10" s="42" t="s">
        <v>43</v>
      </c>
      <c r="R10" s="42" t="s">
        <v>36</v>
      </c>
      <c r="S10" s="41" t="s">
        <v>24</v>
      </c>
      <c r="T10" s="40" t="s">
        <v>25</v>
      </c>
      <c r="U10" s="40" t="s">
        <v>17</v>
      </c>
      <c r="V10" s="136"/>
      <c r="W10" s="160"/>
      <c r="X10" s="136"/>
      <c r="Y10" s="136"/>
      <c r="Z10" s="137"/>
      <c r="AA10" s="137"/>
    </row>
    <row r="11" spans="1:27" s="125" customFormat="1" ht="44.25" customHeight="1">
      <c r="A11" s="87">
        <f t="shared" ref="A11:A17" si="0">RANK(Z11,Z$11:Z$17,0)</f>
        <v>1</v>
      </c>
      <c r="B11" s="79"/>
      <c r="C11" s="80"/>
      <c r="D11" s="24" t="s">
        <v>128</v>
      </c>
      <c r="E11" s="20" t="s">
        <v>126</v>
      </c>
      <c r="F11" s="25" t="s">
        <v>7</v>
      </c>
      <c r="G11" s="107" t="s">
        <v>138</v>
      </c>
      <c r="H11" s="130" t="s">
        <v>139</v>
      </c>
      <c r="I11" s="25" t="s">
        <v>104</v>
      </c>
      <c r="J11" s="25" t="s">
        <v>104</v>
      </c>
      <c r="K11" s="117" t="s">
        <v>105</v>
      </c>
      <c r="L11" s="81">
        <v>130</v>
      </c>
      <c r="M11" s="82">
        <f t="shared" ref="M11:M17" si="1">L11/2</f>
        <v>65</v>
      </c>
      <c r="N11" s="83">
        <f t="shared" ref="N11:N17" si="2">RANK(M11,M$11:M$17,0)</f>
        <v>3</v>
      </c>
      <c r="O11" s="81">
        <v>6.5</v>
      </c>
      <c r="P11" s="81">
        <v>6.4</v>
      </c>
      <c r="Q11" s="81">
        <v>6.4</v>
      </c>
      <c r="R11" s="81">
        <v>6.5</v>
      </c>
      <c r="S11" s="81">
        <f t="shared" ref="S11:S17" si="3">O11+P11+Q11+R11</f>
        <v>25.8</v>
      </c>
      <c r="T11" s="82">
        <f t="shared" ref="T11:T17" si="4">S11/0.4</f>
        <v>64.5</v>
      </c>
      <c r="U11" s="83">
        <f t="shared" ref="U11:U17" si="5">RANK(T11,T$11:T$17,0)</f>
        <v>1</v>
      </c>
      <c r="V11" s="83"/>
      <c r="W11" s="86"/>
      <c r="X11" s="84"/>
      <c r="Y11" s="84"/>
      <c r="Z11" s="82">
        <f t="shared" ref="Z11:Z17" si="6">(M11+T11)/2-IF($V11=1,0.5,IF($V11=2,1.5,0))</f>
        <v>64.75</v>
      </c>
      <c r="AA11" s="83" t="s">
        <v>53</v>
      </c>
    </row>
    <row r="12" spans="1:27" s="85" customFormat="1" ht="44.25" customHeight="1">
      <c r="A12" s="87">
        <f t="shared" si="0"/>
        <v>2</v>
      </c>
      <c r="B12" s="79"/>
      <c r="C12" s="80"/>
      <c r="D12" s="105" t="s">
        <v>75</v>
      </c>
      <c r="E12" s="20" t="s">
        <v>76</v>
      </c>
      <c r="F12" s="25" t="s">
        <v>7</v>
      </c>
      <c r="G12" s="19" t="s">
        <v>100</v>
      </c>
      <c r="H12" s="21" t="s">
        <v>79</v>
      </c>
      <c r="I12" s="25" t="s">
        <v>57</v>
      </c>
      <c r="J12" s="108" t="s">
        <v>57</v>
      </c>
      <c r="K12" s="117" t="s">
        <v>58</v>
      </c>
      <c r="L12" s="81">
        <v>129</v>
      </c>
      <c r="M12" s="82">
        <f t="shared" si="1"/>
        <v>64.5</v>
      </c>
      <c r="N12" s="83">
        <f t="shared" si="2"/>
        <v>4</v>
      </c>
      <c r="O12" s="81">
        <v>6.5</v>
      </c>
      <c r="P12" s="81">
        <v>6.4</v>
      </c>
      <c r="Q12" s="81">
        <v>6.4</v>
      </c>
      <c r="R12" s="81">
        <v>6.5</v>
      </c>
      <c r="S12" s="81">
        <f t="shared" si="3"/>
        <v>25.8</v>
      </c>
      <c r="T12" s="82">
        <f t="shared" si="4"/>
        <v>64.5</v>
      </c>
      <c r="U12" s="83">
        <f t="shared" si="5"/>
        <v>1</v>
      </c>
      <c r="V12" s="83"/>
      <c r="W12" s="86"/>
      <c r="X12" s="84"/>
      <c r="Y12" s="84"/>
      <c r="Z12" s="82">
        <f t="shared" si="6"/>
        <v>64.5</v>
      </c>
      <c r="AA12" s="83" t="s">
        <v>53</v>
      </c>
    </row>
    <row r="13" spans="1:27" s="85" customFormat="1" ht="44.25" customHeight="1">
      <c r="A13" s="87">
        <f t="shared" si="0"/>
        <v>3</v>
      </c>
      <c r="B13" s="79"/>
      <c r="C13" s="80"/>
      <c r="D13" s="24" t="s">
        <v>66</v>
      </c>
      <c r="E13" s="106" t="s">
        <v>67</v>
      </c>
      <c r="F13" s="123" t="s">
        <v>53</v>
      </c>
      <c r="G13" s="120" t="s">
        <v>68</v>
      </c>
      <c r="H13" s="101" t="s">
        <v>69</v>
      </c>
      <c r="I13" s="25" t="s">
        <v>70</v>
      </c>
      <c r="J13" s="25" t="s">
        <v>57</v>
      </c>
      <c r="K13" s="117" t="s">
        <v>58</v>
      </c>
      <c r="L13" s="81">
        <v>131.5</v>
      </c>
      <c r="M13" s="82">
        <f t="shared" si="1"/>
        <v>65.75</v>
      </c>
      <c r="N13" s="83">
        <f t="shared" si="2"/>
        <v>1</v>
      </c>
      <c r="O13" s="81">
        <v>6.2</v>
      </c>
      <c r="P13" s="81">
        <v>6.3</v>
      </c>
      <c r="Q13" s="81">
        <v>6.3</v>
      </c>
      <c r="R13" s="81">
        <v>6.3</v>
      </c>
      <c r="S13" s="81">
        <f t="shared" si="3"/>
        <v>25.1</v>
      </c>
      <c r="T13" s="82">
        <f t="shared" si="4"/>
        <v>62.75</v>
      </c>
      <c r="U13" s="83">
        <f t="shared" si="5"/>
        <v>3</v>
      </c>
      <c r="V13" s="83"/>
      <c r="W13" s="86"/>
      <c r="X13" s="84"/>
      <c r="Y13" s="84"/>
      <c r="Z13" s="82">
        <f t="shared" si="6"/>
        <v>64.25</v>
      </c>
      <c r="AA13" s="83" t="s">
        <v>53</v>
      </c>
    </row>
    <row r="14" spans="1:27" s="85" customFormat="1" ht="44.25" customHeight="1">
      <c r="A14" s="87">
        <f t="shared" si="0"/>
        <v>3</v>
      </c>
      <c r="B14" s="79"/>
      <c r="C14" s="80"/>
      <c r="D14" s="128" t="s">
        <v>73</v>
      </c>
      <c r="E14" s="20" t="s">
        <v>74</v>
      </c>
      <c r="F14" s="25" t="s">
        <v>7</v>
      </c>
      <c r="G14" s="19" t="s">
        <v>100</v>
      </c>
      <c r="H14" s="21" t="s">
        <v>79</v>
      </c>
      <c r="I14" s="25" t="s">
        <v>57</v>
      </c>
      <c r="J14" s="25" t="s">
        <v>57</v>
      </c>
      <c r="K14" s="115" t="s">
        <v>83</v>
      </c>
      <c r="L14" s="81">
        <v>131.5</v>
      </c>
      <c r="M14" s="82">
        <f t="shared" si="1"/>
        <v>65.75</v>
      </c>
      <c r="N14" s="83">
        <f t="shared" si="2"/>
        <v>1</v>
      </c>
      <c r="O14" s="81">
        <v>6.3</v>
      </c>
      <c r="P14" s="81">
        <v>6.3</v>
      </c>
      <c r="Q14" s="81">
        <v>6.2</v>
      </c>
      <c r="R14" s="81">
        <v>6.3</v>
      </c>
      <c r="S14" s="81">
        <f t="shared" si="3"/>
        <v>25.1</v>
      </c>
      <c r="T14" s="82">
        <f t="shared" si="4"/>
        <v>62.75</v>
      </c>
      <c r="U14" s="83">
        <f t="shared" si="5"/>
        <v>3</v>
      </c>
      <c r="V14" s="83"/>
      <c r="W14" s="86"/>
      <c r="X14" s="84"/>
      <c r="Y14" s="84"/>
      <c r="Z14" s="82">
        <f t="shared" si="6"/>
        <v>64.25</v>
      </c>
      <c r="AA14" s="83" t="s">
        <v>53</v>
      </c>
    </row>
    <row r="15" spans="1:27" s="85" customFormat="1" ht="44.25" customHeight="1">
      <c r="A15" s="87">
        <f t="shared" si="0"/>
        <v>5</v>
      </c>
      <c r="B15" s="79"/>
      <c r="C15" s="80"/>
      <c r="D15" s="109" t="s">
        <v>140</v>
      </c>
      <c r="E15" s="102" t="s">
        <v>141</v>
      </c>
      <c r="F15" s="25" t="s">
        <v>7</v>
      </c>
      <c r="G15" s="19" t="s">
        <v>127</v>
      </c>
      <c r="H15" s="20" t="s">
        <v>124</v>
      </c>
      <c r="I15" s="25" t="s">
        <v>104</v>
      </c>
      <c r="J15" s="25" t="s">
        <v>108</v>
      </c>
      <c r="K15" s="117" t="s">
        <v>152</v>
      </c>
      <c r="L15" s="81">
        <v>124.5</v>
      </c>
      <c r="M15" s="82">
        <f t="shared" si="1"/>
        <v>62.25</v>
      </c>
      <c r="N15" s="83">
        <f t="shared" si="2"/>
        <v>5</v>
      </c>
      <c r="O15" s="81">
        <v>6</v>
      </c>
      <c r="P15" s="81">
        <v>5.8</v>
      </c>
      <c r="Q15" s="81">
        <v>6</v>
      </c>
      <c r="R15" s="81">
        <v>6.2</v>
      </c>
      <c r="S15" s="81">
        <f t="shared" si="3"/>
        <v>24</v>
      </c>
      <c r="T15" s="82">
        <f t="shared" si="4"/>
        <v>60</v>
      </c>
      <c r="U15" s="83">
        <f t="shared" si="5"/>
        <v>5</v>
      </c>
      <c r="V15" s="83"/>
      <c r="W15" s="86"/>
      <c r="X15" s="84"/>
      <c r="Y15" s="84"/>
      <c r="Z15" s="82">
        <f t="shared" si="6"/>
        <v>61.125</v>
      </c>
      <c r="AA15" s="83" t="s">
        <v>54</v>
      </c>
    </row>
    <row r="16" spans="1:27" s="85" customFormat="1" ht="44.25" customHeight="1">
      <c r="A16" s="87">
        <f t="shared" si="0"/>
        <v>6</v>
      </c>
      <c r="B16" s="79"/>
      <c r="C16" s="80"/>
      <c r="D16" s="24" t="s">
        <v>102</v>
      </c>
      <c r="E16" s="20" t="s">
        <v>103</v>
      </c>
      <c r="F16" s="25" t="s">
        <v>7</v>
      </c>
      <c r="G16" s="19" t="s">
        <v>127</v>
      </c>
      <c r="H16" s="20" t="s">
        <v>124</v>
      </c>
      <c r="I16" s="25" t="s">
        <v>104</v>
      </c>
      <c r="J16" s="25" t="s">
        <v>104</v>
      </c>
      <c r="K16" s="117" t="s">
        <v>105</v>
      </c>
      <c r="L16" s="81">
        <v>123</v>
      </c>
      <c r="M16" s="82">
        <f t="shared" si="1"/>
        <v>61.5</v>
      </c>
      <c r="N16" s="83">
        <f t="shared" si="2"/>
        <v>6</v>
      </c>
      <c r="O16" s="81">
        <v>6</v>
      </c>
      <c r="P16" s="81">
        <v>5.8</v>
      </c>
      <c r="Q16" s="81">
        <v>6.2</v>
      </c>
      <c r="R16" s="81">
        <v>6</v>
      </c>
      <c r="S16" s="81">
        <f t="shared" si="3"/>
        <v>24</v>
      </c>
      <c r="T16" s="82">
        <f t="shared" si="4"/>
        <v>60</v>
      </c>
      <c r="U16" s="83">
        <f t="shared" si="5"/>
        <v>5</v>
      </c>
      <c r="V16" s="83"/>
      <c r="W16" s="86"/>
      <c r="X16" s="84"/>
      <c r="Y16" s="84"/>
      <c r="Z16" s="82">
        <f t="shared" si="6"/>
        <v>60.75</v>
      </c>
      <c r="AA16" s="83" t="s">
        <v>55</v>
      </c>
    </row>
    <row r="17" spans="1:27" s="85" customFormat="1" ht="44.25" customHeight="1">
      <c r="A17" s="87">
        <f t="shared" si="0"/>
        <v>7</v>
      </c>
      <c r="B17" s="79"/>
      <c r="C17" s="80"/>
      <c r="D17" s="72" t="s">
        <v>146</v>
      </c>
      <c r="E17" s="20" t="s">
        <v>147</v>
      </c>
      <c r="F17" s="129" t="s">
        <v>7</v>
      </c>
      <c r="G17" s="103" t="s">
        <v>71</v>
      </c>
      <c r="H17" s="104" t="s">
        <v>72</v>
      </c>
      <c r="I17" s="23" t="s">
        <v>57</v>
      </c>
      <c r="J17" s="108" t="s">
        <v>145</v>
      </c>
      <c r="K17" s="115" t="s">
        <v>82</v>
      </c>
      <c r="L17" s="81">
        <v>99.5</v>
      </c>
      <c r="M17" s="82">
        <f t="shared" si="1"/>
        <v>49.75</v>
      </c>
      <c r="N17" s="83">
        <f t="shared" si="2"/>
        <v>7</v>
      </c>
      <c r="O17" s="81">
        <v>6</v>
      </c>
      <c r="P17" s="81">
        <v>5</v>
      </c>
      <c r="Q17" s="81">
        <v>5</v>
      </c>
      <c r="R17" s="81">
        <v>6</v>
      </c>
      <c r="S17" s="81">
        <f t="shared" si="3"/>
        <v>22</v>
      </c>
      <c r="T17" s="82">
        <f t="shared" si="4"/>
        <v>55</v>
      </c>
      <c r="U17" s="83">
        <f t="shared" si="5"/>
        <v>7</v>
      </c>
      <c r="V17" s="83">
        <v>1</v>
      </c>
      <c r="W17" s="86"/>
      <c r="X17" s="84"/>
      <c r="Y17" s="84"/>
      <c r="Z17" s="82">
        <f t="shared" si="6"/>
        <v>51.875</v>
      </c>
      <c r="AA17" s="83" t="s">
        <v>26</v>
      </c>
    </row>
    <row r="18" spans="1:27" ht="52.5" customHeight="1">
      <c r="A18" s="43"/>
      <c r="B18" s="43"/>
      <c r="C18" s="44"/>
      <c r="D18" s="29"/>
      <c r="E18" s="30"/>
      <c r="F18" s="31"/>
      <c r="G18" s="32"/>
      <c r="H18" s="30"/>
      <c r="I18" s="31"/>
      <c r="J18" s="31"/>
      <c r="K18" s="33"/>
      <c r="L18" s="45"/>
      <c r="M18" s="46"/>
      <c r="N18" s="47"/>
      <c r="O18" s="48"/>
      <c r="P18" s="48"/>
      <c r="Q18" s="48"/>
      <c r="R18" s="48"/>
      <c r="S18" s="45"/>
      <c r="T18" s="46"/>
      <c r="U18" s="47"/>
      <c r="V18" s="47"/>
      <c r="W18" s="49"/>
      <c r="X18" s="49"/>
      <c r="Y18" s="49"/>
      <c r="Z18" s="46"/>
      <c r="AA18" s="47"/>
    </row>
    <row r="19" spans="1:27" ht="31.5" customHeight="1">
      <c r="D19" s="50" t="s">
        <v>12</v>
      </c>
      <c r="K19" s="26" t="s">
        <v>151</v>
      </c>
    </row>
    <row r="20" spans="1:27" ht="31.5" customHeight="1">
      <c r="D20" s="50"/>
      <c r="K20" s="6"/>
    </row>
    <row r="21" spans="1:27" ht="31.5" customHeight="1">
      <c r="D21" s="50" t="s">
        <v>13</v>
      </c>
      <c r="K21" s="26" t="s">
        <v>86</v>
      </c>
    </row>
  </sheetData>
  <sortState ref="A11:AA17">
    <sortCondition ref="A11:A17"/>
  </sortState>
  <mergeCells count="25">
    <mergeCell ref="L8:N8"/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F8:F10"/>
    <mergeCell ref="G8:G10"/>
    <mergeCell ref="H8:H10"/>
    <mergeCell ref="I8:I10"/>
    <mergeCell ref="K8:K10"/>
    <mergeCell ref="A8:A10"/>
    <mergeCell ref="B8:B10"/>
    <mergeCell ref="C8:C10"/>
    <mergeCell ref="D8:D10"/>
    <mergeCell ref="E8:E10"/>
    <mergeCell ref="A1:AA1"/>
    <mergeCell ref="A2:AA2"/>
    <mergeCell ref="A3:AA3"/>
    <mergeCell ref="A4:AA4"/>
    <mergeCell ref="A5:AA5"/>
  </mergeCells>
  <conditionalFormatting sqref="G12:G17 H11:K17 D11:F17">
    <cfRule type="timePeriod" dxfId="578" priority="110" timePeriod="thisWeek">
      <formula>AND(TODAY()-ROUNDDOWN(D11,0)&lt;=WEEKDAY(TODAY())-1,ROUNDDOWN(D11,0)-TODAY()&lt;=7-WEEKDAY(TODAY()))</formula>
    </cfRule>
  </conditionalFormatting>
  <conditionalFormatting sqref="D11:F17 H11:K17 D12:K17">
    <cfRule type="timePeriod" dxfId="577" priority="109" stopIfTrue="1" timePeriod="last7Days">
      <formula>AND(TODAY()-FLOOR(D11,1)&lt;=6,FLOOR(D11,1)&lt;=TODAY())</formula>
    </cfRule>
  </conditionalFormatting>
  <conditionalFormatting sqref="G16:K16 D16">
    <cfRule type="expression" dxfId="576" priority="106">
      <formula>$B16="конкур"</formula>
    </cfRule>
    <cfRule type="expression" dxfId="575" priority="107">
      <formula>$B16="выездка"</formula>
    </cfRule>
    <cfRule type="expression" dxfId="574" priority="108">
      <formula>$B16="троеборье"</formula>
    </cfRule>
  </conditionalFormatting>
  <conditionalFormatting sqref="D12:D17 G12:K17">
    <cfRule type="expression" dxfId="573" priority="105" stopIfTrue="1">
      <formula>#REF!=2018</formula>
    </cfRule>
  </conditionalFormatting>
  <conditionalFormatting sqref="D12:D17 G12:K17">
    <cfRule type="expression" dxfId="572" priority="104">
      <formula>#REF!="нет"</formula>
    </cfRule>
  </conditionalFormatting>
  <conditionalFormatting sqref="G12:K15 D12:D15">
    <cfRule type="expression" dxfId="571" priority="101">
      <formula>$B12="конкур"</formula>
    </cfRule>
    <cfRule type="expression" dxfId="570" priority="102">
      <formula>$B12="выездка"</formula>
    </cfRule>
    <cfRule type="expression" dxfId="569" priority="103">
      <formula>$B12="троеборье"</formula>
    </cfRule>
  </conditionalFormatting>
  <conditionalFormatting sqref="G15:K15 D15">
    <cfRule type="expression" dxfId="568" priority="98">
      <formula>$B15="конкур"</formula>
    </cfRule>
    <cfRule type="expression" dxfId="567" priority="99">
      <formula>$B15="выездка"</formula>
    </cfRule>
    <cfRule type="expression" dxfId="566" priority="100">
      <formula>$B15="троеборье"</formula>
    </cfRule>
  </conditionalFormatting>
  <conditionalFormatting sqref="D17 G17:J17">
    <cfRule type="expression" dxfId="565" priority="95">
      <formula>$B17="конкур"</formula>
    </cfRule>
    <cfRule type="expression" dxfId="564" priority="96">
      <formula>$B17="выездка"</formula>
    </cfRule>
    <cfRule type="expression" dxfId="563" priority="97">
      <formula>$B17="троеборье"</formula>
    </cfRule>
  </conditionalFormatting>
  <conditionalFormatting sqref="K17">
    <cfRule type="expression" dxfId="562" priority="92">
      <formula>$B17="конкур"</formula>
    </cfRule>
    <cfRule type="expression" dxfId="561" priority="93">
      <formula>$B17="выездка"</formula>
    </cfRule>
    <cfRule type="expression" dxfId="560" priority="94">
      <formula>$B17="троеборье"</formula>
    </cfRule>
  </conditionalFormatting>
  <conditionalFormatting sqref="G17:K17 D17">
    <cfRule type="expression" dxfId="559" priority="89">
      <formula>$B17="конкур"</formula>
    </cfRule>
    <cfRule type="expression" dxfId="558" priority="90">
      <formula>$B17="выездка"</formula>
    </cfRule>
    <cfRule type="expression" dxfId="557" priority="91">
      <formula>$B17="троеборье"</formula>
    </cfRule>
  </conditionalFormatting>
  <conditionalFormatting sqref="G17:K17 D17">
    <cfRule type="expression" dxfId="556" priority="86">
      <formula>$B17="конкур"</formula>
    </cfRule>
    <cfRule type="expression" dxfId="555" priority="87">
      <formula>$B17="выездка"</formula>
    </cfRule>
    <cfRule type="expression" dxfId="554" priority="88">
      <formula>$B17="троеборье"</formula>
    </cfRule>
  </conditionalFormatting>
  <conditionalFormatting sqref="D17 G17:K17">
    <cfRule type="expression" dxfId="553" priority="83">
      <formula>$B17="конкур"</formula>
    </cfRule>
    <cfRule type="expression" dxfId="552" priority="84">
      <formula>$B17="выездка"</formula>
    </cfRule>
    <cfRule type="expression" dxfId="551" priority="85">
      <formula>$B17="троеборье"</formula>
    </cfRule>
  </conditionalFormatting>
  <conditionalFormatting sqref="D11:K14">
    <cfRule type="timePeriod" dxfId="550" priority="75" timePeriod="thisWeek">
      <formula>AND(TODAY()-ROUNDDOWN(D11,0)&lt;=WEEKDAY(TODAY())-1,ROUNDDOWN(D11,0)-TODAY()&lt;=7-WEEKDAY(TODAY()))</formula>
    </cfRule>
  </conditionalFormatting>
  <conditionalFormatting sqref="D11:K14">
    <cfRule type="timePeriod" dxfId="549" priority="74" stopIfTrue="1" timePeriod="last7Days">
      <formula>AND(TODAY()-FLOOR(D11,1)&lt;=6,FLOOR(D11,1)&lt;=TODAY())</formula>
    </cfRule>
  </conditionalFormatting>
  <conditionalFormatting sqref="G11:K14 D11:D14">
    <cfRule type="expression" dxfId="548" priority="71">
      <formula>$B11="конкур"</formula>
    </cfRule>
    <cfRule type="expression" dxfId="547" priority="72">
      <formula>$B11="выездка"</formula>
    </cfRule>
    <cfRule type="expression" dxfId="546" priority="73">
      <formula>$B11="троеборье"</formula>
    </cfRule>
  </conditionalFormatting>
  <conditionalFormatting sqref="G11:K14 D11:D14">
    <cfRule type="expression" dxfId="545" priority="70" stopIfTrue="1">
      <formula>#REF!=2018</formula>
    </cfRule>
  </conditionalFormatting>
  <conditionalFormatting sqref="G11:K14 D11:D14">
    <cfRule type="expression" dxfId="544" priority="69">
      <formula>#REF!="нет"</formula>
    </cfRule>
  </conditionalFormatting>
  <conditionalFormatting sqref="D13 G13:K13">
    <cfRule type="expression" dxfId="543" priority="66">
      <formula>$B13="конкур"</formula>
    </cfRule>
    <cfRule type="expression" dxfId="542" priority="67">
      <formula>$B13="выездка"</formula>
    </cfRule>
    <cfRule type="expression" dxfId="541" priority="68">
      <formula>$B13="троеборье"</formula>
    </cfRule>
  </conditionalFormatting>
  <conditionalFormatting sqref="D13 G13:K13">
    <cfRule type="expression" dxfId="540" priority="63">
      <formula>$B13="конкур"</formula>
    </cfRule>
    <cfRule type="expression" dxfId="539" priority="64">
      <formula>$B13="выездка"</formula>
    </cfRule>
    <cfRule type="expression" dxfId="538" priority="65">
      <formula>$B13="троеборье"</formula>
    </cfRule>
  </conditionalFormatting>
  <conditionalFormatting sqref="D11 G11:K11">
    <cfRule type="expression" dxfId="537" priority="60">
      <formula>$B11="конкур"</formula>
    </cfRule>
    <cfRule type="expression" dxfId="536" priority="61">
      <formula>$B11="выездка"</formula>
    </cfRule>
    <cfRule type="expression" dxfId="535" priority="62">
      <formula>$B11="троеборье"</formula>
    </cfRule>
  </conditionalFormatting>
  <conditionalFormatting sqref="D11 G11:K11">
    <cfRule type="expression" dxfId="534" priority="57">
      <formula>$B11="конкур"</formula>
    </cfRule>
    <cfRule type="expression" dxfId="533" priority="58">
      <formula>$B11="выездка"</formula>
    </cfRule>
    <cfRule type="expression" dxfId="532" priority="59">
      <formula>$B11="троеборье"</formula>
    </cfRule>
  </conditionalFormatting>
  <conditionalFormatting sqref="D15:K15">
    <cfRule type="timePeriod" dxfId="531" priority="56" timePeriod="thisWeek">
      <formula>AND(TODAY()-ROUNDDOWN(D15,0)&lt;=WEEKDAY(TODAY())-1,ROUNDDOWN(D15,0)-TODAY()&lt;=7-WEEKDAY(TODAY()))</formula>
    </cfRule>
  </conditionalFormatting>
  <conditionalFormatting sqref="D15:K15">
    <cfRule type="timePeriod" dxfId="530" priority="55" stopIfTrue="1" timePeriod="last7Days">
      <formula>AND(TODAY()-FLOOR(D15,1)&lt;=6,FLOOR(D15,1)&lt;=TODAY())</formula>
    </cfRule>
  </conditionalFormatting>
  <conditionalFormatting sqref="D15 G15:K15">
    <cfRule type="expression" dxfId="529" priority="54" stopIfTrue="1">
      <formula>#REF!=2018</formula>
    </cfRule>
  </conditionalFormatting>
  <conditionalFormatting sqref="D15 G15:K15">
    <cfRule type="expression" dxfId="528" priority="53">
      <formula>#REF!="нет"</formula>
    </cfRule>
  </conditionalFormatting>
  <conditionalFormatting sqref="D15 G15:K15">
    <cfRule type="expression" dxfId="527" priority="50">
      <formula>$B15="конкур"</formula>
    </cfRule>
    <cfRule type="expression" dxfId="526" priority="51">
      <formula>$B15="выездка"</formula>
    </cfRule>
    <cfRule type="expression" dxfId="525" priority="52">
      <formula>$B15="троеборье"</formula>
    </cfRule>
  </conditionalFormatting>
  <conditionalFormatting sqref="D16:K16">
    <cfRule type="timePeriod" dxfId="524" priority="49" timePeriod="thisWeek">
      <formula>AND(TODAY()-ROUNDDOWN(D16,0)&lt;=WEEKDAY(TODAY())-1,ROUNDDOWN(D16,0)-TODAY()&lt;=7-WEEKDAY(TODAY()))</formula>
    </cfRule>
  </conditionalFormatting>
  <conditionalFormatting sqref="D16:K16">
    <cfRule type="timePeriod" dxfId="523" priority="48" stopIfTrue="1" timePeriod="last7Days">
      <formula>AND(TODAY()-FLOOR(D16,1)&lt;=6,FLOOR(D16,1)&lt;=TODAY())</formula>
    </cfRule>
  </conditionalFormatting>
  <conditionalFormatting sqref="D16 G16:K16">
    <cfRule type="expression" dxfId="522" priority="47" stopIfTrue="1">
      <formula>#REF!=2018</formula>
    </cfRule>
  </conditionalFormatting>
  <conditionalFormatting sqref="D16 G16:K16">
    <cfRule type="expression" dxfId="521" priority="46">
      <formula>#REF!="нет"</formula>
    </cfRule>
  </conditionalFormatting>
  <conditionalFormatting sqref="D16 G16:K16">
    <cfRule type="expression" dxfId="520" priority="43">
      <formula>$B16="конкур"</formula>
    </cfRule>
    <cfRule type="expression" dxfId="519" priority="44">
      <formula>$B16="выездка"</formula>
    </cfRule>
    <cfRule type="expression" dxfId="518" priority="45">
      <formula>$B16="троеборье"</formula>
    </cfRule>
  </conditionalFormatting>
  <conditionalFormatting sqref="G17:K17 D17">
    <cfRule type="expression" dxfId="517" priority="40">
      <formula>$B17="конкур"</formula>
    </cfRule>
    <cfRule type="expression" dxfId="516" priority="41">
      <formula>$B17="выездка"</formula>
    </cfRule>
    <cfRule type="expression" dxfId="515" priority="42">
      <formula>$B17="троеборье"</formula>
    </cfRule>
  </conditionalFormatting>
  <conditionalFormatting sqref="G16:K16 D16">
    <cfRule type="expression" dxfId="514" priority="37">
      <formula>$B16="конкур"</formula>
    </cfRule>
    <cfRule type="expression" dxfId="513" priority="38">
      <formula>$B16="выездка"</formula>
    </cfRule>
    <cfRule type="expression" dxfId="512" priority="39">
      <formula>$B16="троеборье"</formula>
    </cfRule>
  </conditionalFormatting>
  <conditionalFormatting sqref="D14 G14:K14">
    <cfRule type="expression" dxfId="511" priority="34">
      <formula>$B14="конкур"</formula>
    </cfRule>
    <cfRule type="expression" dxfId="510" priority="35">
      <formula>$B14="выездка"</formula>
    </cfRule>
    <cfRule type="expression" dxfId="509" priority="36">
      <formula>$B14="троеборье"</formula>
    </cfRule>
  </conditionalFormatting>
  <conditionalFormatting sqref="D14 G14:K14">
    <cfRule type="expression" dxfId="508" priority="31">
      <formula>$B14="конкур"</formula>
    </cfRule>
    <cfRule type="expression" dxfId="507" priority="32">
      <formula>$B14="выездка"</formula>
    </cfRule>
    <cfRule type="expression" dxfId="506" priority="33">
      <formula>$B14="троеборье"</formula>
    </cfRule>
  </conditionalFormatting>
  <conditionalFormatting sqref="D12 G12:K12">
    <cfRule type="expression" dxfId="505" priority="28">
      <formula>$B12="конкур"</formula>
    </cfRule>
    <cfRule type="expression" dxfId="504" priority="29">
      <formula>$B12="выездка"</formula>
    </cfRule>
    <cfRule type="expression" dxfId="503" priority="30">
      <formula>$B12="троеборье"</formula>
    </cfRule>
  </conditionalFormatting>
  <conditionalFormatting sqref="D12 G12:K12">
    <cfRule type="expression" dxfId="502" priority="25">
      <formula>$B12="конкур"</formula>
    </cfRule>
    <cfRule type="expression" dxfId="501" priority="26">
      <formula>$B12="выездка"</formula>
    </cfRule>
    <cfRule type="expression" dxfId="500" priority="27">
      <formula>$B12="троеборье"</formula>
    </cfRule>
  </conditionalFormatting>
  <conditionalFormatting sqref="D16:K16">
    <cfRule type="timePeriod" dxfId="499" priority="24" timePeriod="thisWeek">
      <formula>AND(TODAY()-ROUNDDOWN(D16,0)&lt;=WEEKDAY(TODAY())-1,ROUNDDOWN(D16,0)-TODAY()&lt;=7-WEEKDAY(TODAY()))</formula>
    </cfRule>
  </conditionalFormatting>
  <conditionalFormatting sqref="D16:K16">
    <cfRule type="timePeriod" dxfId="498" priority="23" stopIfTrue="1" timePeriod="last7Days">
      <formula>AND(TODAY()-FLOOR(D16,1)&lt;=6,FLOOR(D16,1)&lt;=TODAY())</formula>
    </cfRule>
  </conditionalFormatting>
  <conditionalFormatting sqref="D16 G16:K16">
    <cfRule type="expression" dxfId="497" priority="22" stopIfTrue="1">
      <formula>#REF!=2018</formula>
    </cfRule>
  </conditionalFormatting>
  <conditionalFormatting sqref="D16 G16:K16">
    <cfRule type="expression" dxfId="496" priority="21">
      <formula>#REF!="нет"</formula>
    </cfRule>
  </conditionalFormatting>
  <conditionalFormatting sqref="D16 G16:K16">
    <cfRule type="expression" dxfId="495" priority="18">
      <formula>$B16="конкур"</formula>
    </cfRule>
    <cfRule type="expression" dxfId="494" priority="19">
      <formula>$B16="выездка"</formula>
    </cfRule>
    <cfRule type="expression" dxfId="493" priority="20">
      <formula>$B16="троеборье"</formula>
    </cfRule>
  </conditionalFormatting>
  <conditionalFormatting sqref="D17:K17">
    <cfRule type="timePeriod" dxfId="492" priority="17" timePeriod="thisWeek">
      <formula>AND(TODAY()-ROUNDDOWN(D17,0)&lt;=WEEKDAY(TODAY())-1,ROUNDDOWN(D17,0)-TODAY()&lt;=7-WEEKDAY(TODAY()))</formula>
    </cfRule>
  </conditionalFormatting>
  <conditionalFormatting sqref="D17:K17">
    <cfRule type="timePeriod" dxfId="491" priority="16" stopIfTrue="1" timePeriod="last7Days">
      <formula>AND(TODAY()-FLOOR(D17,1)&lt;=6,FLOOR(D17,1)&lt;=TODAY())</formula>
    </cfRule>
  </conditionalFormatting>
  <conditionalFormatting sqref="D17 G17:K17">
    <cfRule type="expression" dxfId="490" priority="15" stopIfTrue="1">
      <formula>#REF!=2018</formula>
    </cfRule>
  </conditionalFormatting>
  <conditionalFormatting sqref="D17 G17:K17">
    <cfRule type="expression" dxfId="489" priority="14">
      <formula>#REF!="нет"</formula>
    </cfRule>
  </conditionalFormatting>
  <conditionalFormatting sqref="D17 G17:K17">
    <cfRule type="expression" dxfId="488" priority="11">
      <formula>$B17="конкур"</formula>
    </cfRule>
    <cfRule type="expression" dxfId="487" priority="12">
      <formula>$B17="выездка"</formula>
    </cfRule>
    <cfRule type="expression" dxfId="486" priority="13">
      <formula>$B17="троеборье"</formula>
    </cfRule>
  </conditionalFormatting>
  <conditionalFormatting sqref="D11:K11">
    <cfRule type="timePeriod" dxfId="485" priority="10" timePeriod="thisWeek">
      <formula>AND(TODAY()-ROUNDDOWN(D11,0)&lt;=WEEKDAY(TODAY())-1,ROUNDDOWN(D11,0)-TODAY()&lt;=7-WEEKDAY(TODAY()))</formula>
    </cfRule>
  </conditionalFormatting>
  <conditionalFormatting sqref="D11:K11">
    <cfRule type="timePeriod" dxfId="484" priority="9" stopIfTrue="1" timePeriod="last7Days">
      <formula>AND(TODAY()-FLOOR(D11,1)&lt;=6,FLOOR(D11,1)&lt;=TODAY())</formula>
    </cfRule>
  </conditionalFormatting>
  <conditionalFormatting sqref="G11:K11 D11">
    <cfRule type="expression" dxfId="483" priority="8" stopIfTrue="1">
      <formula>#REF!=2018</formula>
    </cfRule>
  </conditionalFormatting>
  <conditionalFormatting sqref="G11:K11 D11">
    <cfRule type="expression" dxfId="482" priority="7">
      <formula>#REF!="нет"</formula>
    </cfRule>
  </conditionalFormatting>
  <conditionalFormatting sqref="D11 G11:K11">
    <cfRule type="expression" dxfId="481" priority="4">
      <formula>$B11="конкур"</formula>
    </cfRule>
    <cfRule type="expression" dxfId="480" priority="5">
      <formula>$B11="выездка"</formula>
    </cfRule>
    <cfRule type="expression" dxfId="479" priority="6">
      <formula>$B11="троеборье"</formula>
    </cfRule>
  </conditionalFormatting>
  <conditionalFormatting sqref="D11 G11:K11">
    <cfRule type="expression" dxfId="478" priority="1">
      <formula>$B11="конкур"</formula>
    </cfRule>
    <cfRule type="expression" dxfId="477" priority="2">
      <formula>$B11="выездка"</formula>
    </cfRule>
    <cfRule type="expression" dxfId="476" priority="3">
      <formula>$B11="троеборье"</formula>
    </cfRule>
  </conditionalFormatting>
  <pageMargins left="0.38" right="0.31" top="0.36" bottom="0.23622047244094491" header="0.17" footer="0.15748031496062992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view="pageBreakPreview" zoomScale="85" zoomScaleNormal="100" zoomScaleSheetLayoutView="85" workbookViewId="0">
      <selection activeCell="G21" sqref="G21"/>
    </sheetView>
  </sheetViews>
  <sheetFormatPr defaultRowHeight="12.75"/>
  <cols>
    <col min="1" max="1" width="4.85546875" style="94" customWidth="1"/>
    <col min="2" max="2" width="5.85546875" style="94" hidden="1" customWidth="1"/>
    <col min="3" max="3" width="7.5703125" style="94" hidden="1" customWidth="1"/>
    <col min="4" max="4" width="22.5703125" style="94" customWidth="1"/>
    <col min="5" max="5" width="9.5703125" style="94" customWidth="1"/>
    <col min="6" max="6" width="5.28515625" style="94" customWidth="1"/>
    <col min="7" max="7" width="33.140625" style="94" customWidth="1"/>
    <col min="8" max="8" width="10.42578125" style="94" customWidth="1"/>
    <col min="9" max="9" width="18.85546875" style="94" customWidth="1"/>
    <col min="10" max="10" width="12.7109375" style="94" hidden="1" customWidth="1"/>
    <col min="11" max="11" width="26.140625" style="94" customWidth="1"/>
    <col min="12" max="12" width="7" style="94" customWidth="1"/>
    <col min="13" max="13" width="10.42578125" style="94" customWidth="1"/>
    <col min="14" max="14" width="3.85546875" style="94" customWidth="1"/>
    <col min="15" max="15" width="5" style="94" customWidth="1"/>
    <col min="16" max="16" width="6" style="94" customWidth="1"/>
    <col min="17" max="17" width="5" style="94" customWidth="1"/>
    <col min="18" max="18" width="6" style="94" customWidth="1"/>
    <col min="19" max="19" width="7.140625" style="94" customWidth="1"/>
    <col min="20" max="20" width="9.85546875" style="94" customWidth="1"/>
    <col min="21" max="21" width="3.7109375" style="94" customWidth="1"/>
    <col min="22" max="23" width="4.85546875" style="94" customWidth="1"/>
    <col min="24" max="24" width="6.28515625" style="94" hidden="1" customWidth="1"/>
    <col min="25" max="25" width="6.7109375" style="94" hidden="1" customWidth="1"/>
    <col min="26" max="26" width="9.7109375" style="94" customWidth="1"/>
    <col min="27" max="27" width="7.7109375" style="94" customWidth="1"/>
    <col min="28" max="16384" width="9.140625" style="94"/>
  </cols>
  <sheetData>
    <row r="1" spans="1:27" ht="54.75" customHeight="1">
      <c r="A1" s="152" t="s">
        <v>164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1:27" ht="18.75" customHeight="1">
      <c r="A2" s="145" t="s">
        <v>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ht="18.75" customHeight="1">
      <c r="A3" s="146" t="s">
        <v>16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27" ht="26.25" customHeight="1">
      <c r="A4" s="147" t="s">
        <v>92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</row>
    <row r="5" spans="1:27" s="38" customFormat="1" ht="19.149999999999999" customHeight="1">
      <c r="A5" s="153" t="s">
        <v>165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</row>
    <row r="6" spans="1:27" ht="3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15" customHeight="1">
      <c r="A7" s="122" t="s">
        <v>94</v>
      </c>
      <c r="Z7" s="62"/>
      <c r="AA7" s="62" t="s">
        <v>130</v>
      </c>
    </row>
    <row r="8" spans="1:27" ht="20.100000000000001" customHeight="1">
      <c r="A8" s="136" t="s">
        <v>17</v>
      </c>
      <c r="B8" s="136" t="s">
        <v>10</v>
      </c>
      <c r="C8" s="142" t="s">
        <v>8</v>
      </c>
      <c r="D8" s="138" t="s">
        <v>47</v>
      </c>
      <c r="E8" s="138" t="s">
        <v>2</v>
      </c>
      <c r="F8" s="136" t="s">
        <v>3</v>
      </c>
      <c r="G8" s="138" t="s">
        <v>48</v>
      </c>
      <c r="H8" s="138" t="s">
        <v>2</v>
      </c>
      <c r="I8" s="138" t="s">
        <v>4</v>
      </c>
      <c r="J8" s="95"/>
      <c r="K8" s="138" t="s">
        <v>6</v>
      </c>
      <c r="L8" s="139" t="s">
        <v>37</v>
      </c>
      <c r="M8" s="139"/>
      <c r="N8" s="139"/>
      <c r="O8" s="155" t="s">
        <v>90</v>
      </c>
      <c r="P8" s="156"/>
      <c r="Q8" s="156"/>
      <c r="R8" s="156"/>
      <c r="S8" s="156"/>
      <c r="T8" s="156"/>
      <c r="U8" s="157"/>
      <c r="V8" s="136" t="s">
        <v>19</v>
      </c>
      <c r="W8" s="159" t="s">
        <v>49</v>
      </c>
      <c r="X8" s="136"/>
      <c r="Y8" s="136" t="s">
        <v>38</v>
      </c>
      <c r="Z8" s="137" t="s">
        <v>22</v>
      </c>
      <c r="AA8" s="137" t="s">
        <v>23</v>
      </c>
    </row>
    <row r="9" spans="1:27" ht="20.100000000000001" customHeight="1">
      <c r="A9" s="136"/>
      <c r="B9" s="136"/>
      <c r="C9" s="154"/>
      <c r="D9" s="138"/>
      <c r="E9" s="138"/>
      <c r="F9" s="136"/>
      <c r="G9" s="138"/>
      <c r="H9" s="138"/>
      <c r="I9" s="138"/>
      <c r="J9" s="95"/>
      <c r="K9" s="138"/>
      <c r="L9" s="139" t="s">
        <v>39</v>
      </c>
      <c r="M9" s="139"/>
      <c r="N9" s="139"/>
      <c r="O9" s="155" t="s">
        <v>40</v>
      </c>
      <c r="P9" s="156"/>
      <c r="Q9" s="156"/>
      <c r="R9" s="156"/>
      <c r="S9" s="156"/>
      <c r="T9" s="156"/>
      <c r="U9" s="157"/>
      <c r="V9" s="158"/>
      <c r="W9" s="154"/>
      <c r="X9" s="136"/>
      <c r="Y9" s="136"/>
      <c r="Z9" s="137"/>
      <c r="AA9" s="137"/>
    </row>
    <row r="10" spans="1:27" ht="88.5" customHeight="1">
      <c r="A10" s="136"/>
      <c r="B10" s="136"/>
      <c r="C10" s="143"/>
      <c r="D10" s="138"/>
      <c r="E10" s="138"/>
      <c r="F10" s="136"/>
      <c r="G10" s="138"/>
      <c r="H10" s="138"/>
      <c r="I10" s="138"/>
      <c r="J10" s="95"/>
      <c r="K10" s="138"/>
      <c r="L10" s="40" t="s">
        <v>24</v>
      </c>
      <c r="M10" s="41" t="s">
        <v>25</v>
      </c>
      <c r="N10" s="40" t="s">
        <v>17</v>
      </c>
      <c r="O10" s="42" t="s">
        <v>41</v>
      </c>
      <c r="P10" s="42" t="s">
        <v>42</v>
      </c>
      <c r="Q10" s="42" t="s">
        <v>43</v>
      </c>
      <c r="R10" s="42" t="s">
        <v>36</v>
      </c>
      <c r="S10" s="41" t="s">
        <v>24</v>
      </c>
      <c r="T10" s="40" t="s">
        <v>25</v>
      </c>
      <c r="U10" s="40" t="s">
        <v>17</v>
      </c>
      <c r="V10" s="136"/>
      <c r="W10" s="160"/>
      <c r="X10" s="136"/>
      <c r="Y10" s="136"/>
      <c r="Z10" s="137"/>
      <c r="AA10" s="137"/>
    </row>
    <row r="11" spans="1:27" s="85" customFormat="1" ht="41.25" customHeight="1">
      <c r="A11" s="87">
        <f t="shared" ref="A11:A19" si="0">RANK(Z11,Z$11:Z$19,0)</f>
        <v>1</v>
      </c>
      <c r="B11" s="79"/>
      <c r="C11" s="80"/>
      <c r="D11" s="24" t="s">
        <v>118</v>
      </c>
      <c r="E11" s="20" t="s">
        <v>119</v>
      </c>
      <c r="F11" s="25" t="s">
        <v>7</v>
      </c>
      <c r="G11" s="19" t="s">
        <v>120</v>
      </c>
      <c r="H11" s="20" t="s">
        <v>121</v>
      </c>
      <c r="I11" s="110" t="s">
        <v>109</v>
      </c>
      <c r="J11" s="110" t="s">
        <v>109</v>
      </c>
      <c r="K11" s="22" t="s">
        <v>125</v>
      </c>
      <c r="L11" s="81">
        <v>137</v>
      </c>
      <c r="M11" s="82">
        <f t="shared" ref="M11:M19" si="1">L11/2</f>
        <v>68.5</v>
      </c>
      <c r="N11" s="83">
        <f t="shared" ref="N11:N19" si="2">RANK(M11,M$11:M$19,0)</f>
        <v>1</v>
      </c>
      <c r="O11" s="81">
        <v>6.9</v>
      </c>
      <c r="P11" s="81">
        <v>6.7</v>
      </c>
      <c r="Q11" s="81">
        <v>6.5</v>
      </c>
      <c r="R11" s="81">
        <v>6.8</v>
      </c>
      <c r="S11" s="81">
        <f t="shared" ref="S11:S19" si="3">O11+P11+Q11+R11</f>
        <v>26.900000000000002</v>
      </c>
      <c r="T11" s="82">
        <f t="shared" ref="T11:T19" si="4">S11/0.4</f>
        <v>67.25</v>
      </c>
      <c r="U11" s="83">
        <f t="shared" ref="U11:U19" si="5">RANK(T11,T$11:T$19,0)</f>
        <v>1</v>
      </c>
      <c r="V11" s="83"/>
      <c r="W11" s="84"/>
      <c r="X11" s="84"/>
      <c r="Y11" s="84"/>
      <c r="Z11" s="82">
        <f t="shared" ref="Z11:Z19" si="6">(M11+T11)/2-IF($V11=1,0.5,IF($V11=2,1.5,0))</f>
        <v>67.875</v>
      </c>
      <c r="AA11" s="83" t="s">
        <v>26</v>
      </c>
    </row>
    <row r="12" spans="1:27" s="85" customFormat="1" ht="41.25" customHeight="1">
      <c r="A12" s="87">
        <f t="shared" si="0"/>
        <v>2</v>
      </c>
      <c r="B12" s="79"/>
      <c r="C12" s="80"/>
      <c r="D12" s="114" t="s">
        <v>114</v>
      </c>
      <c r="E12" s="78"/>
      <c r="F12" s="76" t="s">
        <v>7</v>
      </c>
      <c r="G12" s="77" t="s">
        <v>143</v>
      </c>
      <c r="H12" s="20" t="s">
        <v>149</v>
      </c>
      <c r="I12" s="25" t="s">
        <v>117</v>
      </c>
      <c r="J12" s="110"/>
      <c r="K12" s="22" t="s">
        <v>125</v>
      </c>
      <c r="L12" s="81">
        <v>133</v>
      </c>
      <c r="M12" s="82">
        <f t="shared" si="1"/>
        <v>66.5</v>
      </c>
      <c r="N12" s="83">
        <f t="shared" si="2"/>
        <v>3</v>
      </c>
      <c r="O12" s="81">
        <v>6.4</v>
      </c>
      <c r="P12" s="81">
        <v>6.5</v>
      </c>
      <c r="Q12" s="81">
        <v>6.6</v>
      </c>
      <c r="R12" s="81">
        <v>6.5</v>
      </c>
      <c r="S12" s="81">
        <f t="shared" si="3"/>
        <v>26</v>
      </c>
      <c r="T12" s="82">
        <f t="shared" si="4"/>
        <v>65</v>
      </c>
      <c r="U12" s="83">
        <f t="shared" si="5"/>
        <v>3</v>
      </c>
      <c r="V12" s="83"/>
      <c r="W12" s="86"/>
      <c r="X12" s="84"/>
      <c r="Y12" s="84"/>
      <c r="Z12" s="82">
        <f t="shared" si="6"/>
        <v>65.75</v>
      </c>
      <c r="AA12" s="83" t="s">
        <v>26</v>
      </c>
    </row>
    <row r="13" spans="1:27" s="85" customFormat="1" ht="41.25" customHeight="1">
      <c r="A13" s="87">
        <f t="shared" si="0"/>
        <v>3</v>
      </c>
      <c r="B13" s="79"/>
      <c r="C13" s="80"/>
      <c r="D13" s="114" t="s">
        <v>114</v>
      </c>
      <c r="E13" s="78"/>
      <c r="F13" s="76" t="s">
        <v>7</v>
      </c>
      <c r="G13" s="111" t="s">
        <v>115</v>
      </c>
      <c r="H13" s="112" t="s">
        <v>116</v>
      </c>
      <c r="I13" s="113" t="s">
        <v>117</v>
      </c>
      <c r="J13" s="110" t="s">
        <v>109</v>
      </c>
      <c r="K13" s="22" t="s">
        <v>125</v>
      </c>
      <c r="L13" s="81">
        <v>134</v>
      </c>
      <c r="M13" s="82">
        <f t="shared" si="1"/>
        <v>67</v>
      </c>
      <c r="N13" s="83">
        <f t="shared" si="2"/>
        <v>2</v>
      </c>
      <c r="O13" s="81">
        <v>6.4</v>
      </c>
      <c r="P13" s="81">
        <v>6.4</v>
      </c>
      <c r="Q13" s="81">
        <v>6.2</v>
      </c>
      <c r="R13" s="81">
        <v>6.4</v>
      </c>
      <c r="S13" s="81">
        <f t="shared" si="3"/>
        <v>25.4</v>
      </c>
      <c r="T13" s="82">
        <f t="shared" si="4"/>
        <v>63.499999999999993</v>
      </c>
      <c r="U13" s="83">
        <f t="shared" si="5"/>
        <v>7</v>
      </c>
      <c r="V13" s="83"/>
      <c r="W13" s="86"/>
      <c r="X13" s="84"/>
      <c r="Y13" s="84"/>
      <c r="Z13" s="82">
        <f t="shared" si="6"/>
        <v>65.25</v>
      </c>
      <c r="AA13" s="83" t="s">
        <v>26</v>
      </c>
    </row>
    <row r="14" spans="1:27" s="85" customFormat="1" ht="41.25" customHeight="1">
      <c r="A14" s="87">
        <f t="shared" si="0"/>
        <v>4</v>
      </c>
      <c r="B14" s="79"/>
      <c r="C14" s="80"/>
      <c r="D14" s="24" t="s">
        <v>110</v>
      </c>
      <c r="E14" s="20" t="s">
        <v>111</v>
      </c>
      <c r="F14" s="76" t="s">
        <v>7</v>
      </c>
      <c r="G14" s="19" t="s">
        <v>150</v>
      </c>
      <c r="H14" s="20" t="s">
        <v>112</v>
      </c>
      <c r="I14" s="25" t="s">
        <v>129</v>
      </c>
      <c r="J14" s="25" t="s">
        <v>113</v>
      </c>
      <c r="K14" s="22" t="s">
        <v>125</v>
      </c>
      <c r="L14" s="81">
        <v>130.5</v>
      </c>
      <c r="M14" s="82">
        <f t="shared" si="1"/>
        <v>65.25</v>
      </c>
      <c r="N14" s="83">
        <f t="shared" si="2"/>
        <v>6</v>
      </c>
      <c r="O14" s="81">
        <v>6.4</v>
      </c>
      <c r="P14" s="81">
        <v>6.6</v>
      </c>
      <c r="Q14" s="81">
        <v>6.4</v>
      </c>
      <c r="R14" s="81">
        <v>6.6</v>
      </c>
      <c r="S14" s="81">
        <f t="shared" si="3"/>
        <v>26</v>
      </c>
      <c r="T14" s="82">
        <f t="shared" si="4"/>
        <v>65</v>
      </c>
      <c r="U14" s="83">
        <f t="shared" si="5"/>
        <v>3</v>
      </c>
      <c r="V14" s="83"/>
      <c r="W14" s="86"/>
      <c r="X14" s="84"/>
      <c r="Y14" s="84"/>
      <c r="Z14" s="82">
        <f t="shared" si="6"/>
        <v>65.125</v>
      </c>
      <c r="AA14" s="83" t="s">
        <v>26</v>
      </c>
    </row>
    <row r="15" spans="1:27" s="85" customFormat="1" ht="41.25" customHeight="1">
      <c r="A15" s="87">
        <f t="shared" si="0"/>
        <v>5</v>
      </c>
      <c r="B15" s="79"/>
      <c r="C15" s="80"/>
      <c r="D15" s="24" t="s">
        <v>118</v>
      </c>
      <c r="E15" s="20" t="s">
        <v>119</v>
      </c>
      <c r="F15" s="25" t="s">
        <v>7</v>
      </c>
      <c r="G15" s="19" t="s">
        <v>122</v>
      </c>
      <c r="H15" s="20" t="s">
        <v>123</v>
      </c>
      <c r="I15" s="113" t="s">
        <v>117</v>
      </c>
      <c r="J15" s="110" t="s">
        <v>109</v>
      </c>
      <c r="K15" s="22" t="s">
        <v>125</v>
      </c>
      <c r="L15" s="81">
        <v>129.5</v>
      </c>
      <c r="M15" s="82">
        <f t="shared" si="1"/>
        <v>64.75</v>
      </c>
      <c r="N15" s="83">
        <f t="shared" si="2"/>
        <v>7</v>
      </c>
      <c r="O15" s="81">
        <v>6.6</v>
      </c>
      <c r="P15" s="81">
        <v>6.5</v>
      </c>
      <c r="Q15" s="81">
        <v>6.5</v>
      </c>
      <c r="R15" s="81">
        <v>6.5</v>
      </c>
      <c r="S15" s="81">
        <f t="shared" si="3"/>
        <v>26.1</v>
      </c>
      <c r="T15" s="82">
        <f t="shared" si="4"/>
        <v>65.25</v>
      </c>
      <c r="U15" s="83">
        <f t="shared" si="5"/>
        <v>2</v>
      </c>
      <c r="V15" s="83"/>
      <c r="W15" s="86"/>
      <c r="X15" s="84"/>
      <c r="Y15" s="84"/>
      <c r="Z15" s="82">
        <f t="shared" si="6"/>
        <v>65</v>
      </c>
      <c r="AA15" s="83" t="s">
        <v>26</v>
      </c>
    </row>
    <row r="16" spans="1:27" s="85" customFormat="1" ht="41.25" customHeight="1">
      <c r="A16" s="87">
        <f t="shared" si="0"/>
        <v>5</v>
      </c>
      <c r="B16" s="79"/>
      <c r="C16" s="80"/>
      <c r="D16" s="72" t="s">
        <v>144</v>
      </c>
      <c r="E16" s="20"/>
      <c r="F16" s="129" t="s">
        <v>7</v>
      </c>
      <c r="G16" s="103" t="s">
        <v>71</v>
      </c>
      <c r="H16" s="104" t="s">
        <v>72</v>
      </c>
      <c r="I16" s="23" t="s">
        <v>57</v>
      </c>
      <c r="J16" s="108" t="s">
        <v>145</v>
      </c>
      <c r="K16" s="115" t="s">
        <v>82</v>
      </c>
      <c r="L16" s="81">
        <v>131.5</v>
      </c>
      <c r="M16" s="82">
        <f t="shared" si="1"/>
        <v>65.75</v>
      </c>
      <c r="N16" s="83">
        <f t="shared" si="2"/>
        <v>4</v>
      </c>
      <c r="O16" s="81">
        <v>6.3</v>
      </c>
      <c r="P16" s="81">
        <v>6.4</v>
      </c>
      <c r="Q16" s="81">
        <v>6.3</v>
      </c>
      <c r="R16" s="81">
        <v>6.7</v>
      </c>
      <c r="S16" s="81">
        <f t="shared" si="3"/>
        <v>25.7</v>
      </c>
      <c r="T16" s="82">
        <f t="shared" si="4"/>
        <v>64.25</v>
      </c>
      <c r="U16" s="83">
        <f t="shared" si="5"/>
        <v>5</v>
      </c>
      <c r="V16" s="83"/>
      <c r="W16" s="86"/>
      <c r="X16" s="84"/>
      <c r="Y16" s="84"/>
      <c r="Z16" s="82">
        <f t="shared" si="6"/>
        <v>65</v>
      </c>
      <c r="AA16" s="83" t="s">
        <v>26</v>
      </c>
    </row>
    <row r="17" spans="1:27" s="85" customFormat="1" ht="41.25" customHeight="1">
      <c r="A17" s="87">
        <f t="shared" si="0"/>
        <v>7</v>
      </c>
      <c r="B17" s="79"/>
      <c r="C17" s="80"/>
      <c r="D17" s="24" t="s">
        <v>131</v>
      </c>
      <c r="E17" s="20" t="s">
        <v>132</v>
      </c>
      <c r="F17" s="25" t="s">
        <v>7</v>
      </c>
      <c r="G17" s="19" t="s">
        <v>135</v>
      </c>
      <c r="H17" s="20" t="s">
        <v>136</v>
      </c>
      <c r="I17" s="25" t="s">
        <v>137</v>
      </c>
      <c r="J17" s="25" t="s">
        <v>133</v>
      </c>
      <c r="K17" s="22" t="s">
        <v>134</v>
      </c>
      <c r="L17" s="81">
        <v>131.5</v>
      </c>
      <c r="M17" s="82">
        <f t="shared" si="1"/>
        <v>65.75</v>
      </c>
      <c r="N17" s="83">
        <f t="shared" si="2"/>
        <v>4</v>
      </c>
      <c r="O17" s="81">
        <v>6</v>
      </c>
      <c r="P17" s="81">
        <v>6.6</v>
      </c>
      <c r="Q17" s="81">
        <v>6.5</v>
      </c>
      <c r="R17" s="81">
        <v>6.4</v>
      </c>
      <c r="S17" s="81">
        <f t="shared" si="3"/>
        <v>25.5</v>
      </c>
      <c r="T17" s="82">
        <f t="shared" si="4"/>
        <v>63.75</v>
      </c>
      <c r="U17" s="83">
        <f t="shared" si="5"/>
        <v>6</v>
      </c>
      <c r="V17" s="83"/>
      <c r="W17" s="84"/>
      <c r="X17" s="84"/>
      <c r="Y17" s="84"/>
      <c r="Z17" s="82">
        <f t="shared" si="6"/>
        <v>64.75</v>
      </c>
      <c r="AA17" s="83" t="s">
        <v>26</v>
      </c>
    </row>
    <row r="18" spans="1:27" s="85" customFormat="1" ht="41.25" customHeight="1">
      <c r="A18" s="87">
        <f t="shared" si="0"/>
        <v>8</v>
      </c>
      <c r="B18" s="79"/>
      <c r="C18" s="80"/>
      <c r="D18" s="24" t="s">
        <v>84</v>
      </c>
      <c r="E18" s="20" t="s">
        <v>85</v>
      </c>
      <c r="F18" s="25" t="s">
        <v>7</v>
      </c>
      <c r="G18" s="77" t="s">
        <v>77</v>
      </c>
      <c r="H18" s="126" t="s">
        <v>78</v>
      </c>
      <c r="I18" s="127" t="s">
        <v>57</v>
      </c>
      <c r="J18" s="92" t="s">
        <v>57</v>
      </c>
      <c r="K18" s="117" t="s">
        <v>101</v>
      </c>
      <c r="L18" s="81">
        <v>127.5</v>
      </c>
      <c r="M18" s="82">
        <f t="shared" si="1"/>
        <v>63.75</v>
      </c>
      <c r="N18" s="83">
        <f t="shared" si="2"/>
        <v>8</v>
      </c>
      <c r="O18" s="81">
        <v>6.2</v>
      </c>
      <c r="P18" s="81">
        <v>6.4</v>
      </c>
      <c r="Q18" s="81">
        <v>6.2</v>
      </c>
      <c r="R18" s="81">
        <v>6.3</v>
      </c>
      <c r="S18" s="81">
        <f t="shared" si="3"/>
        <v>25.1</v>
      </c>
      <c r="T18" s="82">
        <f t="shared" si="4"/>
        <v>62.75</v>
      </c>
      <c r="U18" s="83">
        <f t="shared" si="5"/>
        <v>8</v>
      </c>
      <c r="V18" s="83"/>
      <c r="W18" s="86"/>
      <c r="X18" s="84"/>
      <c r="Y18" s="84"/>
      <c r="Z18" s="82">
        <f t="shared" si="6"/>
        <v>63.25</v>
      </c>
      <c r="AA18" s="83" t="s">
        <v>26</v>
      </c>
    </row>
    <row r="19" spans="1:27" s="85" customFormat="1" ht="41.25" customHeight="1">
      <c r="A19" s="87">
        <f t="shared" si="0"/>
        <v>9</v>
      </c>
      <c r="B19" s="79"/>
      <c r="C19" s="80"/>
      <c r="D19" s="109" t="s">
        <v>106</v>
      </c>
      <c r="E19" s="102" t="s">
        <v>107</v>
      </c>
      <c r="F19" s="25" t="s">
        <v>7</v>
      </c>
      <c r="G19" s="19" t="s">
        <v>127</v>
      </c>
      <c r="H19" s="20" t="s">
        <v>124</v>
      </c>
      <c r="I19" s="25" t="s">
        <v>104</v>
      </c>
      <c r="J19" s="124" t="s">
        <v>104</v>
      </c>
      <c r="K19" s="115" t="s">
        <v>142</v>
      </c>
      <c r="L19" s="81">
        <v>123</v>
      </c>
      <c r="M19" s="82">
        <f t="shared" si="1"/>
        <v>61.5</v>
      </c>
      <c r="N19" s="83">
        <f t="shared" si="2"/>
        <v>9</v>
      </c>
      <c r="O19" s="81">
        <v>5.8</v>
      </c>
      <c r="P19" s="81">
        <v>6</v>
      </c>
      <c r="Q19" s="81">
        <v>6</v>
      </c>
      <c r="R19" s="81">
        <v>6.2</v>
      </c>
      <c r="S19" s="81">
        <f t="shared" si="3"/>
        <v>24</v>
      </c>
      <c r="T19" s="82">
        <f t="shared" si="4"/>
        <v>60</v>
      </c>
      <c r="U19" s="83">
        <f t="shared" si="5"/>
        <v>9</v>
      </c>
      <c r="V19" s="83"/>
      <c r="W19" s="86"/>
      <c r="X19" s="84"/>
      <c r="Y19" s="84"/>
      <c r="Z19" s="82">
        <f t="shared" si="6"/>
        <v>60.75</v>
      </c>
      <c r="AA19" s="83" t="s">
        <v>26</v>
      </c>
    </row>
    <row r="20" spans="1:27" ht="33.75" customHeight="1">
      <c r="A20" s="43"/>
      <c r="B20" s="43"/>
      <c r="C20" s="44"/>
      <c r="D20" s="29"/>
      <c r="E20" s="30"/>
      <c r="F20" s="31"/>
      <c r="G20" s="32"/>
      <c r="H20" s="30"/>
      <c r="I20" s="31"/>
      <c r="J20" s="31"/>
      <c r="K20" s="33"/>
      <c r="L20" s="45"/>
      <c r="M20" s="46"/>
      <c r="N20" s="47"/>
      <c r="O20" s="48"/>
      <c r="P20" s="48"/>
      <c r="Q20" s="48"/>
      <c r="R20" s="48"/>
      <c r="S20" s="45"/>
      <c r="T20" s="46"/>
      <c r="U20" s="47"/>
      <c r="V20" s="47"/>
      <c r="W20" s="49"/>
      <c r="X20" s="49"/>
      <c r="Y20" s="49"/>
      <c r="Z20" s="46"/>
      <c r="AA20" s="47"/>
    </row>
    <row r="21" spans="1:27" ht="31.5" customHeight="1">
      <c r="D21" s="50" t="s">
        <v>12</v>
      </c>
      <c r="K21" s="26" t="s">
        <v>151</v>
      </c>
    </row>
    <row r="22" spans="1:27" ht="31.5" customHeight="1">
      <c r="D22" s="50"/>
      <c r="K22" s="6"/>
    </row>
    <row r="23" spans="1:27" ht="31.5" customHeight="1">
      <c r="D23" s="50" t="s">
        <v>13</v>
      </c>
      <c r="K23" s="26" t="s">
        <v>86</v>
      </c>
    </row>
  </sheetData>
  <sortState ref="A11:AA19">
    <sortCondition ref="A11:A19"/>
  </sortState>
  <mergeCells count="25">
    <mergeCell ref="F8:F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  <mergeCell ref="AA8:AA10"/>
    <mergeCell ref="G8:G10"/>
    <mergeCell ref="H8:H10"/>
    <mergeCell ref="I8:I10"/>
    <mergeCell ref="K8:K10"/>
    <mergeCell ref="W8:W10"/>
    <mergeCell ref="X8:X10"/>
    <mergeCell ref="Y8:Y10"/>
    <mergeCell ref="Z8:Z10"/>
    <mergeCell ref="L8:N8"/>
    <mergeCell ref="O8:U8"/>
    <mergeCell ref="L9:N9"/>
    <mergeCell ref="O9:U9"/>
    <mergeCell ref="V8:V10"/>
  </mergeCells>
  <conditionalFormatting sqref="D12:F13 K12:K13 D12:K12 D14:K16 D19:K19 G18:I18">
    <cfRule type="timePeriod" dxfId="475" priority="1023" timePeriod="thisWeek">
      <formula>AND(TODAY()-ROUNDDOWN(D12,0)&lt;=WEEKDAY(TODAY())-1,ROUNDDOWN(D12,0)-TODAY()&lt;=7-WEEKDAY(TODAY()))</formula>
    </cfRule>
  </conditionalFormatting>
  <conditionalFormatting sqref="K12:K13 D12:K12 D14:K16 D19:K19 G18:I18">
    <cfRule type="timePeriod" dxfId="474" priority="1022" stopIfTrue="1" timePeriod="last7Days">
      <formula>AND(TODAY()-FLOOR(D12,1)&lt;=6,FLOOR(D12,1)&lt;=TODAY())</formula>
    </cfRule>
  </conditionalFormatting>
  <conditionalFormatting sqref="G12:K12 D12 D19 G19:K19">
    <cfRule type="expression" dxfId="473" priority="1015" stopIfTrue="1">
      <formula>#REF!=2018</formula>
    </cfRule>
  </conditionalFormatting>
  <conditionalFormatting sqref="G12:K12 D12 D19 G19:K19">
    <cfRule type="expression" dxfId="472" priority="1014">
      <formula>#REF!="нет"</formula>
    </cfRule>
  </conditionalFormatting>
  <conditionalFormatting sqref="D12 G12:K12">
    <cfRule type="expression" dxfId="471" priority="1004">
      <formula>$B12="конкур"</formula>
    </cfRule>
    <cfRule type="expression" dxfId="470" priority="1005">
      <formula>$B12="выездка"</formula>
    </cfRule>
    <cfRule type="expression" dxfId="469" priority="1006">
      <formula>$B12="троеборье"</formula>
    </cfRule>
  </conditionalFormatting>
  <conditionalFormatting sqref="G12:K16 D12:D16 G18:I18">
    <cfRule type="expression" dxfId="468" priority="1003" stopIfTrue="1">
      <formula>#REF!=2018</formula>
    </cfRule>
  </conditionalFormatting>
  <conditionalFormatting sqref="G12:K16 D12:D16 G18:I18">
    <cfRule type="expression" dxfId="467" priority="1002">
      <formula>#REF!="нет"</formula>
    </cfRule>
  </conditionalFormatting>
  <conditionalFormatting sqref="D13 G13:K13 D15:D16 G15:K16">
    <cfRule type="expression" dxfId="466" priority="997">
      <formula>$B13="конкур"</formula>
    </cfRule>
    <cfRule type="expression" dxfId="465" priority="998">
      <formula>$B13="выездка"</formula>
    </cfRule>
    <cfRule type="expression" dxfId="464" priority="999">
      <formula>$B13="троеборье"</formula>
    </cfRule>
  </conditionalFormatting>
  <conditionalFormatting sqref="G13:K13">
    <cfRule type="expression" dxfId="463" priority="992">
      <formula>$B13="конкур"</formula>
    </cfRule>
    <cfRule type="expression" dxfId="462" priority="993">
      <formula>$B13="выездка"</formula>
    </cfRule>
    <cfRule type="expression" dxfId="461" priority="994">
      <formula>$B13="троеборье"</formula>
    </cfRule>
  </conditionalFormatting>
  <conditionalFormatting sqref="D16 G16:K16">
    <cfRule type="expression" dxfId="460" priority="989">
      <formula>$B16="конкур"</formula>
    </cfRule>
    <cfRule type="expression" dxfId="459" priority="990">
      <formula>$B16="выездка"</formula>
    </cfRule>
    <cfRule type="expression" dxfId="458" priority="991">
      <formula>$B16="троеборье"</formula>
    </cfRule>
  </conditionalFormatting>
  <conditionalFormatting sqref="G14:K14 D14">
    <cfRule type="expression" dxfId="457" priority="986">
      <formula>$B14="конкур"</formula>
    </cfRule>
    <cfRule type="expression" dxfId="456" priority="987">
      <formula>$B14="выездка"</formula>
    </cfRule>
    <cfRule type="expression" dxfId="455" priority="988">
      <formula>$B14="троеборье"</formula>
    </cfRule>
  </conditionalFormatting>
  <conditionalFormatting sqref="D14 G14:K14">
    <cfRule type="expression" dxfId="454" priority="983">
      <formula>$B14="конкур"</formula>
    </cfRule>
    <cfRule type="expression" dxfId="453" priority="984">
      <formula>$B14="выездка"</formula>
    </cfRule>
    <cfRule type="expression" dxfId="452" priority="985">
      <formula>$B14="троеборье"</formula>
    </cfRule>
  </conditionalFormatting>
  <conditionalFormatting sqref="D14 G14:K14">
    <cfRule type="expression" dxfId="451" priority="980">
      <formula>$B14="конкур"</formula>
    </cfRule>
    <cfRule type="expression" dxfId="450" priority="981">
      <formula>$B14="выездка"</formula>
    </cfRule>
    <cfRule type="expression" dxfId="449" priority="982">
      <formula>$B14="троеборье"</formula>
    </cfRule>
  </conditionalFormatting>
  <conditionalFormatting sqref="G14:K14 D14">
    <cfRule type="expression" dxfId="448" priority="977">
      <formula>$B14="конкур"</formula>
    </cfRule>
    <cfRule type="expression" dxfId="447" priority="978">
      <formula>$B14="выездка"</formula>
    </cfRule>
    <cfRule type="expression" dxfId="446" priority="979">
      <formula>$B14="троеборье"</formula>
    </cfRule>
  </conditionalFormatting>
  <conditionalFormatting sqref="D14 G14:K14">
    <cfRule type="expression" dxfId="445" priority="974">
      <formula>$B14="конкур"</formula>
    </cfRule>
    <cfRule type="expression" dxfId="444" priority="975">
      <formula>$B14="выездка"</formula>
    </cfRule>
    <cfRule type="expression" dxfId="443" priority="976">
      <formula>$B14="троеборье"</formula>
    </cfRule>
  </conditionalFormatting>
  <conditionalFormatting sqref="D14 G14:K14">
    <cfRule type="expression" dxfId="442" priority="971">
      <formula>$B14="конкур"</formula>
    </cfRule>
    <cfRule type="expression" dxfId="441" priority="972">
      <formula>$B14="выездка"</formula>
    </cfRule>
    <cfRule type="expression" dxfId="440" priority="973">
      <formula>$B14="троеборье"</formula>
    </cfRule>
  </conditionalFormatting>
  <conditionalFormatting sqref="D14 G14:K14">
    <cfRule type="expression" dxfId="439" priority="968">
      <formula>$B14="конкур"</formula>
    </cfRule>
    <cfRule type="expression" dxfId="438" priority="969">
      <formula>$B14="выездка"</formula>
    </cfRule>
    <cfRule type="expression" dxfId="437" priority="970">
      <formula>$B14="троеборье"</formula>
    </cfRule>
  </conditionalFormatting>
  <conditionalFormatting sqref="G14:K14 D14">
    <cfRule type="expression" dxfId="436" priority="965">
      <formula>$B14="конкур"</formula>
    </cfRule>
    <cfRule type="expression" dxfId="435" priority="966">
      <formula>$B14="выездка"</formula>
    </cfRule>
    <cfRule type="expression" dxfId="434" priority="967">
      <formula>$B14="троеборье"</formula>
    </cfRule>
  </conditionalFormatting>
  <conditionalFormatting sqref="K14">
    <cfRule type="expression" dxfId="433" priority="962">
      <formula>$B14="конкур"</formula>
    </cfRule>
    <cfRule type="expression" dxfId="432" priority="963">
      <formula>$B14="выездка"</formula>
    </cfRule>
    <cfRule type="expression" dxfId="431" priority="964">
      <formula>$B14="троеборье"</formula>
    </cfRule>
  </conditionalFormatting>
  <conditionalFormatting sqref="D14 G14:J14">
    <cfRule type="expression" dxfId="430" priority="959">
      <formula>$B14="конкур"</formula>
    </cfRule>
    <cfRule type="expression" dxfId="429" priority="960">
      <formula>$B14="выездка"</formula>
    </cfRule>
    <cfRule type="expression" dxfId="428" priority="961">
      <formula>$B14="троеборье"</formula>
    </cfRule>
  </conditionalFormatting>
  <conditionalFormatting sqref="D14 G14:K14">
    <cfRule type="expression" dxfId="427" priority="956">
      <formula>$B14="конкур"</formula>
    </cfRule>
    <cfRule type="expression" dxfId="426" priority="957">
      <formula>$B14="выездка"</formula>
    </cfRule>
    <cfRule type="expression" dxfId="425" priority="958">
      <formula>$B14="троеборье"</formula>
    </cfRule>
  </conditionalFormatting>
  <conditionalFormatting sqref="D14 G14:K14">
    <cfRule type="expression" dxfId="424" priority="953">
      <formula>$B14="конкур"</formula>
    </cfRule>
    <cfRule type="expression" dxfId="423" priority="954">
      <formula>$B14="выездка"</formula>
    </cfRule>
    <cfRule type="expression" dxfId="422" priority="955">
      <formula>$B14="троеборье"</formula>
    </cfRule>
  </conditionalFormatting>
  <conditionalFormatting sqref="G14:K14 D14">
    <cfRule type="expression" dxfId="421" priority="950">
      <formula>$B14="конкур"</formula>
    </cfRule>
    <cfRule type="expression" dxfId="420" priority="951">
      <formula>$B14="выездка"</formula>
    </cfRule>
    <cfRule type="expression" dxfId="419" priority="952">
      <formula>$B14="троеборье"</formula>
    </cfRule>
  </conditionalFormatting>
  <conditionalFormatting sqref="D14 G14:K14">
    <cfRule type="expression" dxfId="418" priority="947">
      <formula>$B14="конкур"</formula>
    </cfRule>
    <cfRule type="expression" dxfId="417" priority="948">
      <formula>$B14="выездка"</formula>
    </cfRule>
    <cfRule type="expression" dxfId="416" priority="949">
      <formula>$B14="троеборье"</formula>
    </cfRule>
  </conditionalFormatting>
  <conditionalFormatting sqref="D14 G14:K14">
    <cfRule type="expression" dxfId="415" priority="944">
      <formula>$B14="конкур"</formula>
    </cfRule>
    <cfRule type="expression" dxfId="414" priority="945">
      <formula>$B14="выездка"</formula>
    </cfRule>
    <cfRule type="expression" dxfId="413" priority="946">
      <formula>$B14="троеборье"</formula>
    </cfRule>
  </conditionalFormatting>
  <conditionalFormatting sqref="D14 G14:K14">
    <cfRule type="expression" dxfId="412" priority="941">
      <formula>$B14="конкур"</formula>
    </cfRule>
    <cfRule type="expression" dxfId="411" priority="942">
      <formula>$B14="выездка"</formula>
    </cfRule>
    <cfRule type="expression" dxfId="410" priority="943">
      <formula>$B14="троеборье"</formula>
    </cfRule>
  </conditionalFormatting>
  <conditionalFormatting sqref="G14:K14 D14">
    <cfRule type="expression" dxfId="409" priority="938">
      <formula>$B14="конкур"</formula>
    </cfRule>
    <cfRule type="expression" dxfId="408" priority="939">
      <formula>$B14="выездка"</formula>
    </cfRule>
    <cfRule type="expression" dxfId="407" priority="940">
      <formula>$B14="троеборье"</formula>
    </cfRule>
  </conditionalFormatting>
  <conditionalFormatting sqref="D14 G14:K14">
    <cfRule type="expression" dxfId="406" priority="935">
      <formula>$B14="конкур"</formula>
    </cfRule>
    <cfRule type="expression" dxfId="405" priority="936">
      <formula>$B14="выездка"</formula>
    </cfRule>
    <cfRule type="expression" dxfId="404" priority="937">
      <formula>$B14="троеборье"</formula>
    </cfRule>
  </conditionalFormatting>
  <conditionalFormatting sqref="D14 G14:K14">
    <cfRule type="expression" dxfId="403" priority="932">
      <formula>$B14="конкур"</formula>
    </cfRule>
    <cfRule type="expression" dxfId="402" priority="933">
      <formula>$B14="выездка"</formula>
    </cfRule>
    <cfRule type="expression" dxfId="401" priority="934">
      <formula>$B14="троеборье"</formula>
    </cfRule>
  </conditionalFormatting>
  <conditionalFormatting sqref="D14 G14:K14">
    <cfRule type="expression" dxfId="400" priority="929">
      <formula>$B14="конкур"</formula>
    </cfRule>
    <cfRule type="expression" dxfId="399" priority="930">
      <formula>$B14="выездка"</formula>
    </cfRule>
    <cfRule type="expression" dxfId="398" priority="931">
      <formula>$B14="троеборье"</formula>
    </cfRule>
  </conditionalFormatting>
  <conditionalFormatting sqref="G14:K14 D14">
    <cfRule type="expression" dxfId="397" priority="926">
      <formula>$B14="конкур"</formula>
    </cfRule>
    <cfRule type="expression" dxfId="396" priority="927">
      <formula>$B14="выездка"</formula>
    </cfRule>
    <cfRule type="expression" dxfId="395" priority="928">
      <formula>$B14="троеборье"</formula>
    </cfRule>
  </conditionalFormatting>
  <conditionalFormatting sqref="D14 G14:K14">
    <cfRule type="expression" dxfId="394" priority="923">
      <formula>$B14="конкур"</formula>
    </cfRule>
    <cfRule type="expression" dxfId="393" priority="924">
      <formula>$B14="выездка"</formula>
    </cfRule>
    <cfRule type="expression" dxfId="392" priority="925">
      <formula>$B14="троеборье"</formula>
    </cfRule>
  </conditionalFormatting>
  <conditionalFormatting sqref="D14 G14:K14">
    <cfRule type="expression" dxfId="391" priority="920">
      <formula>$B14="конкур"</formula>
    </cfRule>
    <cfRule type="expression" dxfId="390" priority="921">
      <formula>$B14="выездка"</formula>
    </cfRule>
    <cfRule type="expression" dxfId="389" priority="922">
      <formula>$B14="троеборье"</formula>
    </cfRule>
  </conditionalFormatting>
  <conditionalFormatting sqref="D14 G14:K14">
    <cfRule type="expression" dxfId="388" priority="917">
      <formula>$B14="конкур"</formula>
    </cfRule>
    <cfRule type="expression" dxfId="387" priority="918">
      <formula>$B14="выездка"</formula>
    </cfRule>
    <cfRule type="expression" dxfId="386" priority="919">
      <formula>$B14="троеборье"</formula>
    </cfRule>
  </conditionalFormatting>
  <conditionalFormatting sqref="G14:K14 D14">
    <cfRule type="expression" dxfId="385" priority="914">
      <formula>$B14="конкур"</formula>
    </cfRule>
    <cfRule type="expression" dxfId="384" priority="915">
      <formula>$B14="выездка"</formula>
    </cfRule>
    <cfRule type="expression" dxfId="383" priority="916">
      <formula>$B14="троеборье"</formula>
    </cfRule>
  </conditionalFormatting>
  <conditionalFormatting sqref="D14 G14:K14">
    <cfRule type="expression" dxfId="382" priority="911">
      <formula>$B14="конкур"</formula>
    </cfRule>
    <cfRule type="expression" dxfId="381" priority="912">
      <formula>$B14="выездка"</formula>
    </cfRule>
    <cfRule type="expression" dxfId="380" priority="913">
      <formula>$B14="троеборье"</formula>
    </cfRule>
  </conditionalFormatting>
  <conditionalFormatting sqref="D14 G14:K14">
    <cfRule type="expression" dxfId="379" priority="908">
      <formula>$B14="конкур"</formula>
    </cfRule>
    <cfRule type="expression" dxfId="378" priority="909">
      <formula>$B14="выездка"</formula>
    </cfRule>
    <cfRule type="expression" dxfId="377" priority="910">
      <formula>$B14="троеборье"</formula>
    </cfRule>
  </conditionalFormatting>
  <conditionalFormatting sqref="G14:K14 D14">
    <cfRule type="expression" dxfId="376" priority="905">
      <formula>$B14="конкур"</formula>
    </cfRule>
    <cfRule type="expression" dxfId="375" priority="906">
      <formula>$B14="выездка"</formula>
    </cfRule>
    <cfRule type="expression" dxfId="374" priority="907">
      <formula>$B14="троеборье"</formula>
    </cfRule>
  </conditionalFormatting>
  <conditionalFormatting sqref="D14 G14:K14">
    <cfRule type="expression" dxfId="373" priority="902">
      <formula>$B14="конкур"</formula>
    </cfRule>
    <cfRule type="expression" dxfId="372" priority="903">
      <formula>$B14="выездка"</formula>
    </cfRule>
    <cfRule type="expression" dxfId="371" priority="904">
      <formula>$B14="троеборье"</formula>
    </cfRule>
  </conditionalFormatting>
  <conditionalFormatting sqref="D14 G14:K14">
    <cfRule type="expression" dxfId="370" priority="899">
      <formula>$B14="конкур"</formula>
    </cfRule>
    <cfRule type="expression" dxfId="369" priority="900">
      <formula>$B14="выездка"</formula>
    </cfRule>
    <cfRule type="expression" dxfId="368" priority="901">
      <formula>$B14="троеборье"</formula>
    </cfRule>
  </conditionalFormatting>
  <conditionalFormatting sqref="D14 G14:K14">
    <cfRule type="expression" dxfId="367" priority="896">
      <formula>$B14="конкур"</formula>
    </cfRule>
    <cfRule type="expression" dxfId="366" priority="897">
      <formula>$B14="выездка"</formula>
    </cfRule>
    <cfRule type="expression" dxfId="365" priority="898">
      <formula>$B14="троеборье"</formula>
    </cfRule>
  </conditionalFormatting>
  <conditionalFormatting sqref="G14:K14 D14">
    <cfRule type="expression" dxfId="364" priority="893">
      <formula>$B14="конкур"</formula>
    </cfRule>
    <cfRule type="expression" dxfId="363" priority="894">
      <formula>$B14="выездка"</formula>
    </cfRule>
    <cfRule type="expression" dxfId="362" priority="895">
      <formula>$B14="троеборье"</formula>
    </cfRule>
  </conditionalFormatting>
  <conditionalFormatting sqref="K14">
    <cfRule type="expression" dxfId="361" priority="890">
      <formula>$B14="конкур"</formula>
    </cfRule>
    <cfRule type="expression" dxfId="360" priority="891">
      <formula>$B14="выездка"</formula>
    </cfRule>
    <cfRule type="expression" dxfId="359" priority="892">
      <formula>$B14="троеборье"</formula>
    </cfRule>
  </conditionalFormatting>
  <conditionalFormatting sqref="D14 G14:J14">
    <cfRule type="expression" dxfId="358" priority="887">
      <formula>$B14="конкур"</formula>
    </cfRule>
    <cfRule type="expression" dxfId="357" priority="888">
      <formula>$B14="выездка"</formula>
    </cfRule>
    <cfRule type="expression" dxfId="356" priority="889">
      <formula>$B14="троеборье"</formula>
    </cfRule>
  </conditionalFormatting>
  <conditionalFormatting sqref="D14 G14:K14">
    <cfRule type="expression" dxfId="355" priority="884">
      <formula>$B14="конкур"</formula>
    </cfRule>
    <cfRule type="expression" dxfId="354" priority="885">
      <formula>$B14="выездка"</formula>
    </cfRule>
    <cfRule type="expression" dxfId="353" priority="886">
      <formula>$B14="троеборье"</formula>
    </cfRule>
  </conditionalFormatting>
  <conditionalFormatting sqref="D14 G14:K14">
    <cfRule type="expression" dxfId="352" priority="881">
      <formula>$B14="конкур"</formula>
    </cfRule>
    <cfRule type="expression" dxfId="351" priority="882">
      <formula>$B14="выездка"</formula>
    </cfRule>
    <cfRule type="expression" dxfId="350" priority="883">
      <formula>$B14="троеборье"</formula>
    </cfRule>
  </conditionalFormatting>
  <conditionalFormatting sqref="G14:K14 D14">
    <cfRule type="expression" dxfId="349" priority="878">
      <formula>$B14="конкур"</formula>
    </cfRule>
    <cfRule type="expression" dxfId="348" priority="879">
      <formula>$B14="выездка"</formula>
    </cfRule>
    <cfRule type="expression" dxfId="347" priority="880">
      <formula>$B14="троеборье"</formula>
    </cfRule>
  </conditionalFormatting>
  <conditionalFormatting sqref="D14 G14:K14">
    <cfRule type="expression" dxfId="346" priority="875">
      <formula>$B14="конкур"</formula>
    </cfRule>
    <cfRule type="expression" dxfId="345" priority="876">
      <formula>$B14="выездка"</formula>
    </cfRule>
    <cfRule type="expression" dxfId="344" priority="877">
      <formula>$B14="троеборье"</formula>
    </cfRule>
  </conditionalFormatting>
  <conditionalFormatting sqref="D14 G14:K14">
    <cfRule type="expression" dxfId="343" priority="872">
      <formula>$B14="конкур"</formula>
    </cfRule>
    <cfRule type="expression" dxfId="342" priority="873">
      <formula>$B14="выездка"</formula>
    </cfRule>
    <cfRule type="expression" dxfId="341" priority="874">
      <formula>$B14="троеборье"</formula>
    </cfRule>
  </conditionalFormatting>
  <conditionalFormatting sqref="D14 G14:K14">
    <cfRule type="expression" dxfId="340" priority="869">
      <formula>$B14="конкур"</formula>
    </cfRule>
    <cfRule type="expression" dxfId="339" priority="870">
      <formula>$B14="выездка"</formula>
    </cfRule>
    <cfRule type="expression" dxfId="338" priority="871">
      <formula>$B14="троеборье"</formula>
    </cfRule>
  </conditionalFormatting>
  <conditionalFormatting sqref="G14:K14 D14">
    <cfRule type="expression" dxfId="337" priority="866">
      <formula>$B14="конкур"</formula>
    </cfRule>
    <cfRule type="expression" dxfId="336" priority="867">
      <formula>$B14="выездка"</formula>
    </cfRule>
    <cfRule type="expression" dxfId="335" priority="868">
      <formula>$B14="троеборье"</formula>
    </cfRule>
  </conditionalFormatting>
  <conditionalFormatting sqref="D14 G14:K14">
    <cfRule type="expression" dxfId="334" priority="863">
      <formula>$B14="конкур"</formula>
    </cfRule>
    <cfRule type="expression" dxfId="333" priority="864">
      <formula>$B14="выездка"</formula>
    </cfRule>
    <cfRule type="expression" dxfId="332" priority="865">
      <formula>$B14="троеборье"</formula>
    </cfRule>
  </conditionalFormatting>
  <conditionalFormatting sqref="D19 G19:K19">
    <cfRule type="expression" dxfId="331" priority="826">
      <formula>$B19="конкур"</formula>
    </cfRule>
    <cfRule type="expression" dxfId="330" priority="827">
      <formula>$B19="выездка"</formula>
    </cfRule>
    <cfRule type="expression" dxfId="329" priority="828">
      <formula>$B19="троеборье"</formula>
    </cfRule>
  </conditionalFormatting>
  <conditionalFormatting sqref="D19 G19:K19">
    <cfRule type="expression" dxfId="328" priority="823">
      <formula>$B19="конкур"</formula>
    </cfRule>
    <cfRule type="expression" dxfId="327" priority="824">
      <formula>$B19="выездка"</formula>
    </cfRule>
    <cfRule type="expression" dxfId="326" priority="825">
      <formula>$B19="троеборье"</formula>
    </cfRule>
  </conditionalFormatting>
  <conditionalFormatting sqref="D19 G19:K19">
    <cfRule type="expression" dxfId="325" priority="820">
      <formula>$B19="конкур"</formula>
    </cfRule>
    <cfRule type="expression" dxfId="324" priority="821">
      <formula>$B19="выездка"</formula>
    </cfRule>
    <cfRule type="expression" dxfId="323" priority="822">
      <formula>$B19="троеборье"</formula>
    </cfRule>
  </conditionalFormatting>
  <conditionalFormatting sqref="G19:K19 D19">
    <cfRule type="expression" dxfId="322" priority="817">
      <formula>$B19="конкур"</formula>
    </cfRule>
    <cfRule type="expression" dxfId="321" priority="818">
      <formula>$B19="выездка"</formula>
    </cfRule>
    <cfRule type="expression" dxfId="320" priority="819">
      <formula>$B19="троеборье"</formula>
    </cfRule>
  </conditionalFormatting>
  <conditionalFormatting sqref="D19 G19:K19">
    <cfRule type="expression" dxfId="319" priority="814">
      <formula>$B19="конкур"</formula>
    </cfRule>
    <cfRule type="expression" dxfId="318" priority="815">
      <formula>$B19="выездка"</formula>
    </cfRule>
    <cfRule type="expression" dxfId="317" priority="816">
      <formula>$B19="троеборье"</formula>
    </cfRule>
  </conditionalFormatting>
  <conditionalFormatting sqref="D19 G19:K19">
    <cfRule type="expression" dxfId="316" priority="811">
      <formula>$B19="конкур"</formula>
    </cfRule>
    <cfRule type="expression" dxfId="315" priority="812">
      <formula>$B19="выездка"</formula>
    </cfRule>
    <cfRule type="expression" dxfId="314" priority="813">
      <formula>$B19="троеборье"</formula>
    </cfRule>
  </conditionalFormatting>
  <conditionalFormatting sqref="D19 G19:K19">
    <cfRule type="expression" dxfId="313" priority="808">
      <formula>$B19="конкур"</formula>
    </cfRule>
    <cfRule type="expression" dxfId="312" priority="809">
      <formula>$B19="выездка"</formula>
    </cfRule>
    <cfRule type="expression" dxfId="311" priority="810">
      <formula>$B19="троеборье"</formula>
    </cfRule>
  </conditionalFormatting>
  <conditionalFormatting sqref="G19:K19 D19">
    <cfRule type="expression" dxfId="310" priority="805">
      <formula>$B19="конкур"</formula>
    </cfRule>
    <cfRule type="expression" dxfId="309" priority="806">
      <formula>$B19="выездка"</formula>
    </cfRule>
    <cfRule type="expression" dxfId="308" priority="807">
      <formula>$B19="троеборье"</formula>
    </cfRule>
  </conditionalFormatting>
  <conditionalFormatting sqref="K19">
    <cfRule type="expression" dxfId="307" priority="802">
      <formula>$B19="конкур"</formula>
    </cfRule>
    <cfRule type="expression" dxfId="306" priority="803">
      <formula>$B19="выездка"</formula>
    </cfRule>
    <cfRule type="expression" dxfId="305" priority="804">
      <formula>$B19="троеборье"</formula>
    </cfRule>
  </conditionalFormatting>
  <conditionalFormatting sqref="D19 G19:J19">
    <cfRule type="expression" dxfId="304" priority="799">
      <formula>$B19="конкур"</formula>
    </cfRule>
    <cfRule type="expression" dxfId="303" priority="800">
      <formula>$B19="выездка"</formula>
    </cfRule>
    <cfRule type="expression" dxfId="302" priority="801">
      <formula>$B19="троеборье"</formula>
    </cfRule>
  </conditionalFormatting>
  <conditionalFormatting sqref="K19">
    <cfRule type="expression" dxfId="301" priority="796">
      <formula>$B19="конкур"</formula>
    </cfRule>
    <cfRule type="expression" dxfId="300" priority="797">
      <formula>$B19="выездка"</formula>
    </cfRule>
    <cfRule type="expression" dxfId="299" priority="798">
      <formula>$B19="троеборье"</formula>
    </cfRule>
  </conditionalFormatting>
  <conditionalFormatting sqref="D19 G19:J19">
    <cfRule type="expression" dxfId="298" priority="793">
      <formula>$B19="конкур"</formula>
    </cfRule>
    <cfRule type="expression" dxfId="297" priority="794">
      <formula>$B19="выездка"</formula>
    </cfRule>
    <cfRule type="expression" dxfId="296" priority="795">
      <formula>$B19="троеборье"</formula>
    </cfRule>
  </conditionalFormatting>
  <conditionalFormatting sqref="D12 G12:K12">
    <cfRule type="expression" dxfId="295" priority="310">
      <formula>$B12="конкур"</formula>
    </cfRule>
    <cfRule type="expression" dxfId="294" priority="311">
      <formula>$B12="выездка"</formula>
    </cfRule>
    <cfRule type="expression" dxfId="293" priority="312">
      <formula>$B12="троеборье"</formula>
    </cfRule>
  </conditionalFormatting>
  <conditionalFormatting sqref="D12 G12:K12">
    <cfRule type="expression" dxfId="292" priority="305">
      <formula>$B12="конкур"</formula>
    </cfRule>
    <cfRule type="expression" dxfId="291" priority="306">
      <formula>$B12="выездка"</formula>
    </cfRule>
    <cfRule type="expression" dxfId="290" priority="307">
      <formula>$B12="троеборье"</formula>
    </cfRule>
  </conditionalFormatting>
  <conditionalFormatting sqref="J12">
    <cfRule type="expression" dxfId="289" priority="302">
      <formula>$B12="конкур"</formula>
    </cfRule>
    <cfRule type="expression" dxfId="288" priority="303">
      <formula>$B12="выездка"</formula>
    </cfRule>
    <cfRule type="expression" dxfId="287" priority="304">
      <formula>$B12="троеборье"</formula>
    </cfRule>
  </conditionalFormatting>
  <conditionalFormatting sqref="J12">
    <cfRule type="expression" dxfId="286" priority="299">
      <formula>$B12="конкур"</formula>
    </cfRule>
    <cfRule type="expression" dxfId="285" priority="300">
      <formula>$B12="выездка"</formula>
    </cfRule>
    <cfRule type="expression" dxfId="284" priority="301">
      <formula>$B12="троеборье"</formula>
    </cfRule>
  </conditionalFormatting>
  <conditionalFormatting sqref="J12">
    <cfRule type="expression" dxfId="283" priority="296">
      <formula>$B12="конкур"</formula>
    </cfRule>
    <cfRule type="expression" dxfId="282" priority="297">
      <formula>$B12="выездка"</formula>
    </cfRule>
    <cfRule type="expression" dxfId="281" priority="298">
      <formula>$B12="троеборье"</formula>
    </cfRule>
  </conditionalFormatting>
  <conditionalFormatting sqref="J12">
    <cfRule type="expression" dxfId="280" priority="293">
      <formula>$B12="конкур"</formula>
    </cfRule>
    <cfRule type="expression" dxfId="279" priority="294">
      <formula>$B12="выездка"</formula>
    </cfRule>
    <cfRule type="expression" dxfId="278" priority="295">
      <formula>$B12="троеборье"</formula>
    </cfRule>
  </conditionalFormatting>
  <conditionalFormatting sqref="J12">
    <cfRule type="expression" dxfId="277" priority="290">
      <formula>$B12="конкур"</formula>
    </cfRule>
    <cfRule type="expression" dxfId="276" priority="291">
      <formula>$B12="выездка"</formula>
    </cfRule>
    <cfRule type="expression" dxfId="275" priority="292">
      <formula>$B12="троеборье"</formula>
    </cfRule>
  </conditionalFormatting>
  <conditionalFormatting sqref="J12">
    <cfRule type="expression" dxfId="274" priority="287">
      <formula>$B12="конкур"</formula>
    </cfRule>
    <cfRule type="expression" dxfId="273" priority="288">
      <formula>$B12="выездка"</formula>
    </cfRule>
    <cfRule type="expression" dxfId="272" priority="289">
      <formula>$B12="троеборье"</formula>
    </cfRule>
  </conditionalFormatting>
  <conditionalFormatting sqref="J12">
    <cfRule type="expression" dxfId="271" priority="284">
      <formula>$B12="конкур"</formula>
    </cfRule>
    <cfRule type="expression" dxfId="270" priority="285">
      <formula>$B12="выездка"</formula>
    </cfRule>
    <cfRule type="expression" dxfId="269" priority="286">
      <formula>$B12="троеборье"</formula>
    </cfRule>
  </conditionalFormatting>
  <conditionalFormatting sqref="J12">
    <cfRule type="expression" dxfId="268" priority="281">
      <formula>$B12="конкур"</formula>
    </cfRule>
    <cfRule type="expression" dxfId="267" priority="282">
      <formula>$B12="выездка"</formula>
    </cfRule>
    <cfRule type="expression" dxfId="266" priority="283">
      <formula>$B12="троеборье"</formula>
    </cfRule>
  </conditionalFormatting>
  <conditionalFormatting sqref="J12">
    <cfRule type="expression" dxfId="265" priority="278">
      <formula>$B12="конкур"</formula>
    </cfRule>
    <cfRule type="expression" dxfId="264" priority="279">
      <formula>$B12="выездка"</formula>
    </cfRule>
    <cfRule type="expression" dxfId="263" priority="280">
      <formula>$B12="троеборье"</formula>
    </cfRule>
  </conditionalFormatting>
  <conditionalFormatting sqref="J12">
    <cfRule type="expression" dxfId="262" priority="275">
      <formula>$B12="конкур"</formula>
    </cfRule>
    <cfRule type="expression" dxfId="261" priority="276">
      <formula>$B12="выездка"</formula>
    </cfRule>
    <cfRule type="expression" dxfId="260" priority="277">
      <formula>$B12="троеборье"</formula>
    </cfRule>
  </conditionalFormatting>
  <conditionalFormatting sqref="J12">
    <cfRule type="expression" dxfId="259" priority="272">
      <formula>$B12="конкур"</formula>
    </cfRule>
    <cfRule type="expression" dxfId="258" priority="273">
      <formula>$B12="выездка"</formula>
    </cfRule>
    <cfRule type="expression" dxfId="257" priority="274">
      <formula>$B12="троеборье"</formula>
    </cfRule>
  </conditionalFormatting>
  <conditionalFormatting sqref="J12">
    <cfRule type="expression" dxfId="256" priority="269">
      <formula>$B12="конкур"</formula>
    </cfRule>
    <cfRule type="expression" dxfId="255" priority="270">
      <formula>$B12="выездка"</formula>
    </cfRule>
    <cfRule type="expression" dxfId="254" priority="271">
      <formula>$B12="троеборье"</formula>
    </cfRule>
  </conditionalFormatting>
  <conditionalFormatting sqref="J12">
    <cfRule type="expression" dxfId="253" priority="266">
      <formula>$B12="конкур"</formula>
    </cfRule>
    <cfRule type="expression" dxfId="252" priority="267">
      <formula>$B12="выездка"</formula>
    </cfRule>
    <cfRule type="expression" dxfId="251" priority="268">
      <formula>$B12="троеборье"</formula>
    </cfRule>
  </conditionalFormatting>
  <conditionalFormatting sqref="J12">
    <cfRule type="expression" dxfId="250" priority="263">
      <formula>$B12="конкур"</formula>
    </cfRule>
    <cfRule type="expression" dxfId="249" priority="264">
      <formula>$B12="выездка"</formula>
    </cfRule>
    <cfRule type="expression" dxfId="248" priority="265">
      <formula>$B12="троеборье"</formula>
    </cfRule>
  </conditionalFormatting>
  <conditionalFormatting sqref="G16:K16 D14 G14:K14 D16">
    <cfRule type="expression" dxfId="247" priority="258">
      <formula>$B14="конкур"</formula>
    </cfRule>
    <cfRule type="expression" dxfId="246" priority="259">
      <formula>$B14="выездка"</formula>
    </cfRule>
    <cfRule type="expression" dxfId="245" priority="260">
      <formula>$B14="троеборье"</formula>
    </cfRule>
  </conditionalFormatting>
  <conditionalFormatting sqref="D14 G14:K14">
    <cfRule type="expression" dxfId="244" priority="253">
      <formula>$B14="конкур"</formula>
    </cfRule>
    <cfRule type="expression" dxfId="243" priority="254">
      <formula>$B14="выездка"</formula>
    </cfRule>
    <cfRule type="expression" dxfId="242" priority="255">
      <formula>$B14="троеборье"</formula>
    </cfRule>
  </conditionalFormatting>
  <conditionalFormatting sqref="D14 K14 G14:I14">
    <cfRule type="expression" dxfId="241" priority="248">
      <formula>$B14="конкур"</formula>
    </cfRule>
    <cfRule type="expression" dxfId="240" priority="249">
      <formula>$B14="выездка"</formula>
    </cfRule>
    <cfRule type="expression" dxfId="239" priority="250">
      <formula>$B14="троеборье"</formula>
    </cfRule>
  </conditionalFormatting>
  <conditionalFormatting sqref="D14 K14 G14:I14">
    <cfRule type="expression" dxfId="238" priority="245">
      <formula>$B14="конкур"</formula>
    </cfRule>
    <cfRule type="expression" dxfId="237" priority="246">
      <formula>$B14="выездка"</formula>
    </cfRule>
    <cfRule type="expression" dxfId="236" priority="247">
      <formula>$B14="троеборье"</formula>
    </cfRule>
  </conditionalFormatting>
  <conditionalFormatting sqref="D14 K14 G14:I14">
    <cfRule type="expression" dxfId="235" priority="242">
      <formula>$B14="конкур"</formula>
    </cfRule>
    <cfRule type="expression" dxfId="234" priority="243">
      <formula>$B14="выездка"</formula>
    </cfRule>
    <cfRule type="expression" dxfId="233" priority="244">
      <formula>$B14="троеборье"</formula>
    </cfRule>
  </conditionalFormatting>
  <conditionalFormatting sqref="K14 D14 G14:I14">
    <cfRule type="expression" dxfId="232" priority="239">
      <formula>$B14="конкур"</formula>
    </cfRule>
    <cfRule type="expression" dxfId="231" priority="240">
      <formula>$B14="выездка"</formula>
    </cfRule>
    <cfRule type="expression" dxfId="230" priority="241">
      <formula>$B14="троеборье"</formula>
    </cfRule>
  </conditionalFormatting>
  <conditionalFormatting sqref="D14 K14 G14:I14">
    <cfRule type="expression" dxfId="229" priority="236">
      <formula>$B14="конкур"</formula>
    </cfRule>
    <cfRule type="expression" dxfId="228" priority="237">
      <formula>$B14="выездка"</formula>
    </cfRule>
    <cfRule type="expression" dxfId="227" priority="238">
      <formula>$B14="троеборье"</formula>
    </cfRule>
  </conditionalFormatting>
  <conditionalFormatting sqref="D14 K14 G14:I14">
    <cfRule type="expression" dxfId="226" priority="233">
      <formula>$B14="конкур"</formula>
    </cfRule>
    <cfRule type="expression" dxfId="225" priority="234">
      <formula>$B14="выездка"</formula>
    </cfRule>
    <cfRule type="expression" dxfId="224" priority="235">
      <formula>$B14="троеборье"</formula>
    </cfRule>
  </conditionalFormatting>
  <conditionalFormatting sqref="K14 D14 G14:I14">
    <cfRule type="expression" dxfId="223" priority="230">
      <formula>$B14="конкур"</formula>
    </cfRule>
    <cfRule type="expression" dxfId="222" priority="231">
      <formula>$B14="выездка"</formula>
    </cfRule>
    <cfRule type="expression" dxfId="221" priority="232">
      <formula>$B14="троеборье"</formula>
    </cfRule>
  </conditionalFormatting>
  <conditionalFormatting sqref="G14">
    <cfRule type="expression" dxfId="220" priority="227">
      <formula>$B14="конкур"</formula>
    </cfRule>
    <cfRule type="expression" dxfId="219" priority="228">
      <formula>$B14="выездка"</formula>
    </cfRule>
    <cfRule type="expression" dxfId="218" priority="229">
      <formula>$B14="троеборье"</formula>
    </cfRule>
  </conditionalFormatting>
  <conditionalFormatting sqref="G14">
    <cfRule type="expression" dxfId="217" priority="224">
      <formula>$B14="конкур"</formula>
    </cfRule>
    <cfRule type="expression" dxfId="216" priority="225">
      <formula>$B14="выездка"</formula>
    </cfRule>
    <cfRule type="expression" dxfId="215" priority="226">
      <formula>$B14="троеборье"</formula>
    </cfRule>
  </conditionalFormatting>
  <conditionalFormatting sqref="G14">
    <cfRule type="expression" dxfId="214" priority="221">
      <formula>$B14="конкур"</formula>
    </cfRule>
    <cfRule type="expression" dxfId="213" priority="222">
      <formula>$B14="выездка"</formula>
    </cfRule>
    <cfRule type="expression" dxfId="212" priority="223">
      <formula>$B14="троеборье"</formula>
    </cfRule>
  </conditionalFormatting>
  <conditionalFormatting sqref="D14 K14 G14:I14">
    <cfRule type="expression" dxfId="211" priority="218">
      <formula>$B14="конкур"</formula>
    </cfRule>
    <cfRule type="expression" dxfId="210" priority="219">
      <formula>$B14="выездка"</formula>
    </cfRule>
    <cfRule type="expression" dxfId="209" priority="220">
      <formula>$B14="троеборье"</formula>
    </cfRule>
  </conditionalFormatting>
  <conditionalFormatting sqref="D14 K14 G14:I14">
    <cfRule type="expression" dxfId="208" priority="215">
      <formula>$B14="конкур"</formula>
    </cfRule>
    <cfRule type="expression" dxfId="207" priority="216">
      <formula>$B14="выездка"</formula>
    </cfRule>
    <cfRule type="expression" dxfId="206" priority="217">
      <formula>$B14="троеборье"</formula>
    </cfRule>
  </conditionalFormatting>
  <conditionalFormatting sqref="D14 K14 G14:I14">
    <cfRule type="expression" dxfId="205" priority="212">
      <formula>$B14="конкур"</formula>
    </cfRule>
    <cfRule type="expression" dxfId="204" priority="213">
      <formula>$B14="выездка"</formula>
    </cfRule>
    <cfRule type="expression" dxfId="203" priority="214">
      <formula>$B14="троеборье"</formula>
    </cfRule>
  </conditionalFormatting>
  <conditionalFormatting sqref="K14 D14 G14:I14">
    <cfRule type="expression" dxfId="202" priority="209">
      <formula>$B14="конкур"</formula>
    </cfRule>
    <cfRule type="expression" dxfId="201" priority="210">
      <formula>$B14="выездка"</formula>
    </cfRule>
    <cfRule type="expression" dxfId="200" priority="211">
      <formula>$B14="троеборье"</formula>
    </cfRule>
  </conditionalFormatting>
  <conditionalFormatting sqref="D14 K14 G14:I14">
    <cfRule type="expression" dxfId="199" priority="206">
      <formula>$B14="конкур"</formula>
    </cfRule>
    <cfRule type="expression" dxfId="198" priority="207">
      <formula>$B14="выездка"</formula>
    </cfRule>
    <cfRule type="expression" dxfId="197" priority="208">
      <formula>$B14="троеборье"</formula>
    </cfRule>
  </conditionalFormatting>
  <conditionalFormatting sqref="D14 K14 G14:I14">
    <cfRule type="expression" dxfId="196" priority="203">
      <formula>$B14="конкур"</formula>
    </cfRule>
    <cfRule type="expression" dxfId="195" priority="204">
      <formula>$B14="выездка"</formula>
    </cfRule>
    <cfRule type="expression" dxfId="194" priority="205">
      <formula>$B14="троеборье"</formula>
    </cfRule>
  </conditionalFormatting>
  <conditionalFormatting sqref="K14 D14 G14:I14">
    <cfRule type="expression" dxfId="193" priority="200">
      <formula>$B14="конкур"</formula>
    </cfRule>
    <cfRule type="expression" dxfId="192" priority="201">
      <formula>$B14="выездка"</formula>
    </cfRule>
    <cfRule type="expression" dxfId="191" priority="202">
      <formula>$B14="троеборье"</formula>
    </cfRule>
  </conditionalFormatting>
  <conditionalFormatting sqref="G14">
    <cfRule type="expression" dxfId="190" priority="197">
      <formula>$B14="конкур"</formula>
    </cfRule>
    <cfRule type="expression" dxfId="189" priority="198">
      <formula>$B14="выездка"</formula>
    </cfRule>
    <cfRule type="expression" dxfId="188" priority="199">
      <formula>$B14="троеборье"</formula>
    </cfRule>
  </conditionalFormatting>
  <conditionalFormatting sqref="G14">
    <cfRule type="expression" dxfId="187" priority="194">
      <formula>$B14="конкур"</formula>
    </cfRule>
    <cfRule type="expression" dxfId="186" priority="195">
      <formula>$B14="выездка"</formula>
    </cfRule>
    <cfRule type="expression" dxfId="185" priority="196">
      <formula>$B14="троеборье"</formula>
    </cfRule>
  </conditionalFormatting>
  <conditionalFormatting sqref="G14">
    <cfRule type="expression" dxfId="184" priority="191">
      <formula>$B14="конкур"</formula>
    </cfRule>
    <cfRule type="expression" dxfId="183" priority="192">
      <formula>$B14="выездка"</formula>
    </cfRule>
    <cfRule type="expression" dxfId="182" priority="193">
      <formula>$B14="троеборье"</formula>
    </cfRule>
  </conditionalFormatting>
  <conditionalFormatting sqref="G16:K16 D16">
    <cfRule type="expression" dxfId="181" priority="188">
      <formula>$B16="конкур"</formula>
    </cfRule>
    <cfRule type="expression" dxfId="180" priority="189">
      <formula>$B16="выездка"</formula>
    </cfRule>
    <cfRule type="expression" dxfId="179" priority="190">
      <formula>$B16="троеборье"</formula>
    </cfRule>
  </conditionalFormatting>
  <conditionalFormatting sqref="J14">
    <cfRule type="expression" dxfId="178" priority="185">
      <formula>$B14="конкур"</formula>
    </cfRule>
    <cfRule type="expression" dxfId="177" priority="186">
      <formula>$B14="выездка"</formula>
    </cfRule>
    <cfRule type="expression" dxfId="176" priority="187">
      <formula>$B14="троеборье"</formula>
    </cfRule>
  </conditionalFormatting>
  <conditionalFormatting sqref="J14">
    <cfRule type="expression" dxfId="175" priority="182">
      <formula>$B14="конкур"</formula>
    </cfRule>
    <cfRule type="expression" dxfId="174" priority="183">
      <formula>$B14="выездка"</formula>
    </cfRule>
    <cfRule type="expression" dxfId="173" priority="184">
      <formula>$B14="троеборье"</formula>
    </cfRule>
  </conditionalFormatting>
  <conditionalFormatting sqref="J14">
    <cfRule type="expression" dxfId="172" priority="179">
      <formula>$B14="конкур"</formula>
    </cfRule>
    <cfRule type="expression" dxfId="171" priority="180">
      <formula>$B14="выездка"</formula>
    </cfRule>
    <cfRule type="expression" dxfId="170" priority="181">
      <formula>$B14="троеборье"</formula>
    </cfRule>
  </conditionalFormatting>
  <conditionalFormatting sqref="J14">
    <cfRule type="expression" dxfId="169" priority="176">
      <formula>$B14="конкур"</formula>
    </cfRule>
    <cfRule type="expression" dxfId="168" priority="177">
      <formula>$B14="выездка"</formula>
    </cfRule>
    <cfRule type="expression" dxfId="167" priority="178">
      <formula>$B14="троеборье"</formula>
    </cfRule>
  </conditionalFormatting>
  <conditionalFormatting sqref="J14">
    <cfRule type="expression" dxfId="166" priority="173">
      <formula>$B14="конкур"</formula>
    </cfRule>
    <cfRule type="expression" dxfId="165" priority="174">
      <formula>$B14="выездка"</formula>
    </cfRule>
    <cfRule type="expression" dxfId="164" priority="175">
      <formula>$B14="троеборье"</formula>
    </cfRule>
  </conditionalFormatting>
  <conditionalFormatting sqref="J14">
    <cfRule type="expression" dxfId="163" priority="170">
      <formula>$B14="конкур"</formula>
    </cfRule>
    <cfRule type="expression" dxfId="162" priority="171">
      <formula>$B14="выездка"</formula>
    </cfRule>
    <cfRule type="expression" dxfId="161" priority="172">
      <formula>$B14="троеборье"</formula>
    </cfRule>
  </conditionalFormatting>
  <conditionalFormatting sqref="J14">
    <cfRule type="expression" dxfId="160" priority="167">
      <formula>$B14="конкур"</formula>
    </cfRule>
    <cfRule type="expression" dxfId="159" priority="168">
      <formula>$B14="выездка"</formula>
    </cfRule>
    <cfRule type="expression" dxfId="158" priority="169">
      <formula>$B14="троеборье"</formula>
    </cfRule>
  </conditionalFormatting>
  <conditionalFormatting sqref="J14">
    <cfRule type="expression" dxfId="157" priority="164">
      <formula>$B14="конкур"</formula>
    </cfRule>
    <cfRule type="expression" dxfId="156" priority="165">
      <formula>$B14="выездка"</formula>
    </cfRule>
    <cfRule type="expression" dxfId="155" priority="166">
      <formula>$B14="троеборье"</formula>
    </cfRule>
  </conditionalFormatting>
  <conditionalFormatting sqref="J14">
    <cfRule type="expression" dxfId="154" priority="161">
      <formula>$B14="конкур"</formula>
    </cfRule>
    <cfRule type="expression" dxfId="153" priority="162">
      <formula>$B14="выездка"</formula>
    </cfRule>
    <cfRule type="expression" dxfId="152" priority="163">
      <formula>$B14="троеборье"</formula>
    </cfRule>
  </conditionalFormatting>
  <conditionalFormatting sqref="J14">
    <cfRule type="expression" dxfId="151" priority="158">
      <formula>$B14="конкур"</formula>
    </cfRule>
    <cfRule type="expression" dxfId="150" priority="159">
      <formula>$B14="выездка"</formula>
    </cfRule>
    <cfRule type="expression" dxfId="149" priority="160">
      <formula>$B14="троеборье"</formula>
    </cfRule>
  </conditionalFormatting>
  <conditionalFormatting sqref="J14">
    <cfRule type="expression" dxfId="148" priority="155">
      <formula>$B14="конкур"</formula>
    </cfRule>
    <cfRule type="expression" dxfId="147" priority="156">
      <formula>$B14="выездка"</formula>
    </cfRule>
    <cfRule type="expression" dxfId="146" priority="157">
      <formula>$B14="троеборье"</formula>
    </cfRule>
  </conditionalFormatting>
  <conditionalFormatting sqref="J14">
    <cfRule type="expression" dxfId="145" priority="152">
      <formula>$B14="конкур"</formula>
    </cfRule>
    <cfRule type="expression" dxfId="144" priority="153">
      <formula>$B14="выездка"</formula>
    </cfRule>
    <cfRule type="expression" dxfId="143" priority="154">
      <formula>$B14="троеборье"</formula>
    </cfRule>
  </conditionalFormatting>
  <conditionalFormatting sqref="J14">
    <cfRule type="expression" dxfId="142" priority="149">
      <formula>$B14="конкур"</formula>
    </cfRule>
    <cfRule type="expression" dxfId="141" priority="150">
      <formula>$B14="выездка"</formula>
    </cfRule>
    <cfRule type="expression" dxfId="140" priority="151">
      <formula>$B14="троеборье"</formula>
    </cfRule>
  </conditionalFormatting>
  <conditionalFormatting sqref="J14">
    <cfRule type="expression" dxfId="139" priority="146">
      <formula>$B14="конкур"</formula>
    </cfRule>
    <cfRule type="expression" dxfId="138" priority="147">
      <formula>$B14="выездка"</formula>
    </cfRule>
    <cfRule type="expression" dxfId="137" priority="148">
      <formula>$B14="троеборье"</formula>
    </cfRule>
  </conditionalFormatting>
  <conditionalFormatting sqref="D14 G14:I14 K14">
    <cfRule type="expression" dxfId="136" priority="143">
      <formula>$B14="конкур"</formula>
    </cfRule>
    <cfRule type="expression" dxfId="135" priority="144">
      <formula>$B14="выездка"</formula>
    </cfRule>
    <cfRule type="expression" dxfId="134" priority="145">
      <formula>$B14="троеборье"</formula>
    </cfRule>
  </conditionalFormatting>
  <conditionalFormatting sqref="D14 G14:I14 K14">
    <cfRule type="expression" dxfId="133" priority="140">
      <formula>$B14="конкур"</formula>
    </cfRule>
    <cfRule type="expression" dxfId="132" priority="141">
      <formula>$B14="выездка"</formula>
    </cfRule>
    <cfRule type="expression" dxfId="131" priority="142">
      <formula>$B14="троеборье"</formula>
    </cfRule>
  </conditionalFormatting>
  <conditionalFormatting sqref="D14 G14:I14 K14">
    <cfRule type="expression" dxfId="130" priority="137">
      <formula>$B14="конкур"</formula>
    </cfRule>
    <cfRule type="expression" dxfId="129" priority="138">
      <formula>$B14="выездка"</formula>
    </cfRule>
    <cfRule type="expression" dxfId="128" priority="139">
      <formula>$B14="троеборье"</formula>
    </cfRule>
  </conditionalFormatting>
  <conditionalFormatting sqref="D14 G14:I14 K14">
    <cfRule type="expression" dxfId="127" priority="134">
      <formula>$B14="конкур"</formula>
    </cfRule>
    <cfRule type="expression" dxfId="126" priority="135">
      <formula>$B14="выездка"</formula>
    </cfRule>
    <cfRule type="expression" dxfId="125" priority="136">
      <formula>$B14="троеборье"</formula>
    </cfRule>
  </conditionalFormatting>
  <conditionalFormatting sqref="D14 G14:I14 K14">
    <cfRule type="expression" dxfId="124" priority="131">
      <formula>$B14="конкур"</formula>
    </cfRule>
    <cfRule type="expression" dxfId="123" priority="132">
      <formula>$B14="выездка"</formula>
    </cfRule>
    <cfRule type="expression" dxfId="122" priority="133">
      <formula>$B14="троеборье"</formula>
    </cfRule>
  </conditionalFormatting>
  <conditionalFormatting sqref="D14 G14:I14 K14">
    <cfRule type="expression" dxfId="121" priority="128">
      <formula>$B14="конкур"</formula>
    </cfRule>
    <cfRule type="expression" dxfId="120" priority="129">
      <formula>$B14="выездка"</formula>
    </cfRule>
    <cfRule type="expression" dxfId="119" priority="130">
      <formula>$B14="троеборье"</formula>
    </cfRule>
  </conditionalFormatting>
  <conditionalFormatting sqref="D14 G14:I14 K14">
    <cfRule type="expression" dxfId="118" priority="125">
      <formula>$B14="конкур"</formula>
    </cfRule>
    <cfRule type="expression" dxfId="117" priority="126">
      <formula>$B14="выездка"</formula>
    </cfRule>
    <cfRule type="expression" dxfId="116" priority="127">
      <formula>$B14="троеборье"</formula>
    </cfRule>
  </conditionalFormatting>
  <conditionalFormatting sqref="G14">
    <cfRule type="expression" dxfId="115" priority="122">
      <formula>$B14="конкур"</formula>
    </cfRule>
    <cfRule type="expression" dxfId="114" priority="123">
      <formula>$B14="выездка"</formula>
    </cfRule>
    <cfRule type="expression" dxfId="113" priority="124">
      <formula>$B14="троеборье"</formula>
    </cfRule>
  </conditionalFormatting>
  <conditionalFormatting sqref="G14">
    <cfRule type="expression" dxfId="112" priority="119">
      <formula>$B14="конкур"</formula>
    </cfRule>
    <cfRule type="expression" dxfId="111" priority="120">
      <formula>$B14="выездка"</formula>
    </cfRule>
    <cfRule type="expression" dxfId="110" priority="121">
      <formula>$B14="троеборье"</formula>
    </cfRule>
  </conditionalFormatting>
  <conditionalFormatting sqref="G14">
    <cfRule type="expression" dxfId="109" priority="116">
      <formula>$B14="конкур"</formula>
    </cfRule>
    <cfRule type="expression" dxfId="108" priority="117">
      <formula>$B14="выездка"</formula>
    </cfRule>
    <cfRule type="expression" dxfId="107" priority="118">
      <formula>$B14="троеборье"</formula>
    </cfRule>
  </conditionalFormatting>
  <conditionalFormatting sqref="D14 G14:I14 K14">
    <cfRule type="expression" dxfId="106" priority="113">
      <formula>$B14="конкур"</formula>
    </cfRule>
    <cfRule type="expression" dxfId="105" priority="114">
      <formula>$B14="выездка"</formula>
    </cfRule>
    <cfRule type="expression" dxfId="104" priority="115">
      <formula>$B14="троеборье"</formula>
    </cfRule>
  </conditionalFormatting>
  <conditionalFormatting sqref="D14 G14:I14 K14">
    <cfRule type="expression" dxfId="103" priority="110">
      <formula>$B14="конкур"</formula>
    </cfRule>
    <cfRule type="expression" dxfId="102" priority="111">
      <formula>$B14="выездка"</formula>
    </cfRule>
    <cfRule type="expression" dxfId="101" priority="112">
      <formula>$B14="троеборье"</formula>
    </cfRule>
  </conditionalFormatting>
  <conditionalFormatting sqref="D14 G14:I14 K14">
    <cfRule type="expression" dxfId="100" priority="107">
      <formula>$B14="конкур"</formula>
    </cfRule>
    <cfRule type="expression" dxfId="99" priority="108">
      <formula>$B14="выездка"</formula>
    </cfRule>
    <cfRule type="expression" dxfId="98" priority="109">
      <formula>$B14="троеборье"</formula>
    </cfRule>
  </conditionalFormatting>
  <conditionalFormatting sqref="D14 G14:I14 K14">
    <cfRule type="expression" dxfId="97" priority="104">
      <formula>$B14="конкур"</formula>
    </cfRule>
    <cfRule type="expression" dxfId="96" priority="105">
      <formula>$B14="выездка"</formula>
    </cfRule>
    <cfRule type="expression" dxfId="95" priority="106">
      <formula>$B14="троеборье"</formula>
    </cfRule>
  </conditionalFormatting>
  <conditionalFormatting sqref="D14 G14:I14 K14">
    <cfRule type="expression" dxfId="94" priority="101">
      <formula>$B14="конкур"</formula>
    </cfRule>
    <cfRule type="expression" dxfId="93" priority="102">
      <formula>$B14="выездка"</formula>
    </cfRule>
    <cfRule type="expression" dxfId="92" priority="103">
      <formula>$B14="троеборье"</formula>
    </cfRule>
  </conditionalFormatting>
  <conditionalFormatting sqref="D14 G14:I14 K14">
    <cfRule type="expression" dxfId="91" priority="98">
      <formula>$B14="конкур"</formula>
    </cfRule>
    <cfRule type="expression" dxfId="90" priority="99">
      <formula>$B14="выездка"</formula>
    </cfRule>
    <cfRule type="expression" dxfId="89" priority="100">
      <formula>$B14="троеборье"</formula>
    </cfRule>
  </conditionalFormatting>
  <conditionalFormatting sqref="D14 G14:I14 K14">
    <cfRule type="expression" dxfId="88" priority="95">
      <formula>$B14="конкур"</formula>
    </cfRule>
    <cfRule type="expression" dxfId="87" priority="96">
      <formula>$B14="выездка"</formula>
    </cfRule>
    <cfRule type="expression" dxfId="86" priority="97">
      <formula>$B14="троеборье"</formula>
    </cfRule>
  </conditionalFormatting>
  <conditionalFormatting sqref="G14">
    <cfRule type="expression" dxfId="85" priority="92">
      <formula>$B14="конкур"</formula>
    </cfRule>
    <cfRule type="expression" dxfId="84" priority="93">
      <formula>$B14="выездка"</formula>
    </cfRule>
    <cfRule type="expression" dxfId="83" priority="94">
      <formula>$B14="троеборье"</formula>
    </cfRule>
  </conditionalFormatting>
  <conditionalFormatting sqref="G14">
    <cfRule type="expression" dxfId="82" priority="89">
      <formula>$B14="конкур"</formula>
    </cfRule>
    <cfRule type="expression" dxfId="81" priority="90">
      <formula>$B14="выездка"</formula>
    </cfRule>
    <cfRule type="expression" dxfId="80" priority="91">
      <formula>$B14="троеборье"</formula>
    </cfRule>
  </conditionalFormatting>
  <conditionalFormatting sqref="G14">
    <cfRule type="expression" dxfId="79" priority="86">
      <formula>$B14="конкур"</formula>
    </cfRule>
    <cfRule type="expression" dxfId="78" priority="87">
      <formula>$B14="выездка"</formula>
    </cfRule>
    <cfRule type="expression" dxfId="77" priority="88">
      <formula>$B14="троеборье"</formula>
    </cfRule>
  </conditionalFormatting>
  <conditionalFormatting sqref="G15:K15 D15">
    <cfRule type="expression" dxfId="76" priority="83">
      <formula>$B15="конкур"</formula>
    </cfRule>
    <cfRule type="expression" dxfId="75" priority="84">
      <formula>$B15="выездка"</formula>
    </cfRule>
    <cfRule type="expression" dxfId="74" priority="85">
      <formula>$B15="троеборье"</formula>
    </cfRule>
  </conditionalFormatting>
  <conditionalFormatting sqref="G15:K15 D15">
    <cfRule type="expression" dxfId="73" priority="80">
      <formula>$B15="конкур"</formula>
    </cfRule>
    <cfRule type="expression" dxfId="72" priority="81">
      <formula>$B15="выездка"</formula>
    </cfRule>
    <cfRule type="expression" dxfId="71" priority="82">
      <formula>$B15="троеборье"</formula>
    </cfRule>
  </conditionalFormatting>
  <conditionalFormatting sqref="D16 G16:K16">
    <cfRule type="expression" dxfId="70" priority="75">
      <formula>$B16="конкур"</formula>
    </cfRule>
    <cfRule type="expression" dxfId="69" priority="76">
      <formula>$B16="выездка"</formula>
    </cfRule>
    <cfRule type="expression" dxfId="68" priority="77">
      <formula>$B16="троеборье"</formula>
    </cfRule>
  </conditionalFormatting>
  <conditionalFormatting sqref="D16 G16:K16">
    <cfRule type="expression" dxfId="67" priority="72">
      <formula>$B16="конкур"</formula>
    </cfRule>
    <cfRule type="expression" dxfId="66" priority="73">
      <formula>$B16="выездка"</formula>
    </cfRule>
    <cfRule type="expression" dxfId="65" priority="74">
      <formula>$B16="троеборье"</formula>
    </cfRule>
  </conditionalFormatting>
  <conditionalFormatting sqref="D16 G16:K16">
    <cfRule type="expression" dxfId="64" priority="69">
      <formula>$B16="конкур"</formula>
    </cfRule>
    <cfRule type="expression" dxfId="63" priority="70">
      <formula>$B16="выездка"</formula>
    </cfRule>
    <cfRule type="expression" dxfId="62" priority="71">
      <formula>$B16="троеборье"</formula>
    </cfRule>
  </conditionalFormatting>
  <conditionalFormatting sqref="G16:K16 D16">
    <cfRule type="expression" dxfId="61" priority="66">
      <formula>$B16="конкур"</formula>
    </cfRule>
    <cfRule type="expression" dxfId="60" priority="67">
      <formula>$B16="выездка"</formula>
    </cfRule>
    <cfRule type="expression" dxfId="59" priority="68">
      <formula>$B16="троеборье"</formula>
    </cfRule>
  </conditionalFormatting>
  <conditionalFormatting sqref="D16 G16:K16">
    <cfRule type="expression" dxfId="58" priority="63">
      <formula>$B16="конкур"</formula>
    </cfRule>
    <cfRule type="expression" dxfId="57" priority="64">
      <formula>$B16="выездка"</formula>
    </cfRule>
    <cfRule type="expression" dxfId="56" priority="65">
      <formula>$B16="троеборье"</formula>
    </cfRule>
  </conditionalFormatting>
  <conditionalFormatting sqref="D16 G16:K16">
    <cfRule type="expression" dxfId="55" priority="60">
      <formula>$B16="конкур"</formula>
    </cfRule>
    <cfRule type="expression" dxfId="54" priority="61">
      <formula>$B16="выездка"</formula>
    </cfRule>
    <cfRule type="expression" dxfId="53" priority="62">
      <formula>$B16="троеборье"</formula>
    </cfRule>
  </conditionalFormatting>
  <conditionalFormatting sqref="G16:K16 D16">
    <cfRule type="expression" dxfId="52" priority="57">
      <formula>$B16="конкур"</formula>
    </cfRule>
    <cfRule type="expression" dxfId="51" priority="58">
      <formula>$B16="выездка"</formula>
    </cfRule>
    <cfRule type="expression" dxfId="50" priority="59">
      <formula>$B16="троеборье"</formula>
    </cfRule>
  </conditionalFormatting>
  <conditionalFormatting sqref="G16">
    <cfRule type="expression" dxfId="49" priority="54">
      <formula>$B16="конкур"</formula>
    </cfRule>
    <cfRule type="expression" dxfId="48" priority="55">
      <formula>$B16="выездка"</formula>
    </cfRule>
    <cfRule type="expression" dxfId="47" priority="56">
      <formula>$B16="троеборье"</formula>
    </cfRule>
  </conditionalFormatting>
  <conditionalFormatting sqref="G16">
    <cfRule type="expression" dxfId="46" priority="51">
      <formula>$B16="конкур"</formula>
    </cfRule>
    <cfRule type="expression" dxfId="45" priority="52">
      <formula>$B16="выездка"</formula>
    </cfRule>
    <cfRule type="expression" dxfId="44" priority="53">
      <formula>$B16="троеборье"</formula>
    </cfRule>
  </conditionalFormatting>
  <conditionalFormatting sqref="G16">
    <cfRule type="expression" dxfId="43" priority="48">
      <formula>$B16="конкур"</formula>
    </cfRule>
    <cfRule type="expression" dxfId="42" priority="49">
      <formula>$B16="выездка"</formula>
    </cfRule>
    <cfRule type="expression" dxfId="41" priority="50">
      <formula>$B16="троеборье"</formula>
    </cfRule>
  </conditionalFormatting>
  <conditionalFormatting sqref="D16 G16:K16">
    <cfRule type="expression" dxfId="40" priority="45">
      <formula>$B16="конкур"</formula>
    </cfRule>
    <cfRule type="expression" dxfId="39" priority="46">
      <formula>$B16="выездка"</formula>
    </cfRule>
    <cfRule type="expression" dxfId="38" priority="47">
      <formula>$B16="троеборье"</formula>
    </cfRule>
  </conditionalFormatting>
  <conditionalFormatting sqref="D16 G16:K16">
    <cfRule type="expression" dxfId="37" priority="42">
      <formula>$B16="конкур"</formula>
    </cfRule>
    <cfRule type="expression" dxfId="36" priority="43">
      <formula>$B16="выездка"</formula>
    </cfRule>
    <cfRule type="expression" dxfId="35" priority="44">
      <formula>$B16="троеборье"</formula>
    </cfRule>
  </conditionalFormatting>
  <conditionalFormatting sqref="D16 G16:K16">
    <cfRule type="expression" dxfId="34" priority="39">
      <formula>$B16="конкур"</formula>
    </cfRule>
    <cfRule type="expression" dxfId="33" priority="40">
      <formula>$B16="выездка"</formula>
    </cfRule>
    <cfRule type="expression" dxfId="32" priority="41">
      <formula>$B16="троеборье"</formula>
    </cfRule>
  </conditionalFormatting>
  <conditionalFormatting sqref="G16:K16 D16">
    <cfRule type="expression" dxfId="31" priority="36">
      <formula>$B16="конкур"</formula>
    </cfRule>
    <cfRule type="expression" dxfId="30" priority="37">
      <formula>$B16="выездка"</formula>
    </cfRule>
    <cfRule type="expression" dxfId="29" priority="38">
      <formula>$B16="троеборье"</formula>
    </cfRule>
  </conditionalFormatting>
  <conditionalFormatting sqref="D16 G16:K16">
    <cfRule type="expression" dxfId="28" priority="33">
      <formula>$B16="конкур"</formula>
    </cfRule>
    <cfRule type="expression" dxfId="27" priority="34">
      <formula>$B16="выездка"</formula>
    </cfRule>
    <cfRule type="expression" dxfId="26" priority="35">
      <formula>$B16="троеборье"</formula>
    </cfRule>
  </conditionalFormatting>
  <conditionalFormatting sqref="D16 G16:K16">
    <cfRule type="expression" dxfId="25" priority="30">
      <formula>$B16="конкур"</formula>
    </cfRule>
    <cfRule type="expression" dxfId="24" priority="31">
      <formula>$B16="выездка"</formula>
    </cfRule>
    <cfRule type="expression" dxfId="23" priority="32">
      <formula>$B16="троеборье"</formula>
    </cfRule>
  </conditionalFormatting>
  <conditionalFormatting sqref="G16:K16 D16">
    <cfRule type="expression" dxfId="22" priority="27">
      <formula>$B16="конкур"</formula>
    </cfRule>
    <cfRule type="expression" dxfId="21" priority="28">
      <formula>$B16="выездка"</formula>
    </cfRule>
    <cfRule type="expression" dxfId="20" priority="29">
      <formula>$B16="троеборье"</formula>
    </cfRule>
  </conditionalFormatting>
  <conditionalFormatting sqref="G16">
    <cfRule type="expression" dxfId="19" priority="24">
      <formula>$B16="конкур"</formula>
    </cfRule>
    <cfRule type="expression" dxfId="18" priority="25">
      <formula>$B16="выездка"</formula>
    </cfRule>
    <cfRule type="expression" dxfId="17" priority="26">
      <formula>$B16="троеборье"</formula>
    </cfRule>
  </conditionalFormatting>
  <conditionalFormatting sqref="G16">
    <cfRule type="expression" dxfId="16" priority="21">
      <formula>$B16="конкур"</formula>
    </cfRule>
    <cfRule type="expression" dxfId="15" priority="22">
      <formula>$B16="выездка"</formula>
    </cfRule>
    <cfRule type="expression" dxfId="14" priority="23">
      <formula>$B16="троеборье"</formula>
    </cfRule>
  </conditionalFormatting>
  <conditionalFormatting sqref="G16">
    <cfRule type="expression" dxfId="13" priority="18">
      <formula>$B16="конкур"</formula>
    </cfRule>
    <cfRule type="expression" dxfId="12" priority="19">
      <formula>$B16="выездка"</formula>
    </cfRule>
    <cfRule type="expression" dxfId="11" priority="20">
      <formula>$B16="троеборье"</formula>
    </cfRule>
  </conditionalFormatting>
  <conditionalFormatting sqref="D19 G19:K19">
    <cfRule type="expression" dxfId="10" priority="11">
      <formula>$B19="конкур"</formula>
    </cfRule>
    <cfRule type="expression" dxfId="9" priority="12">
      <formula>$B19="выездка"</formula>
    </cfRule>
    <cfRule type="expression" dxfId="8" priority="13">
      <formula>$B19="троеборье"</formula>
    </cfRule>
  </conditionalFormatting>
  <conditionalFormatting sqref="G18:I18">
    <cfRule type="expression" dxfId="7" priority="4">
      <formula>$B18="конкур"</formula>
    </cfRule>
    <cfRule type="expression" dxfId="6" priority="5">
      <formula>$B18="выездка"</formula>
    </cfRule>
    <cfRule type="expression" dxfId="5" priority="6">
      <formula>$B18="троеборье"</formula>
    </cfRule>
  </conditionalFormatting>
  <conditionalFormatting sqref="G18:I18">
    <cfRule type="expression" dxfId="4" priority="1">
      <formula>$B18="конкур"</formula>
    </cfRule>
    <cfRule type="expression" dxfId="3" priority="2">
      <formula>$B18="выездка"</formula>
    </cfRule>
    <cfRule type="expression" dxfId="2" priority="3">
      <formula>$B18="троеборье"</formula>
    </cfRule>
  </conditionalFormatting>
  <pageMargins left="0.38" right="0.31" top="0.17" bottom="0.23622047244094491" header="0.17" footer="0.15748031496062992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view="pageBreakPreview" zoomScale="85" zoomScaleNormal="100" zoomScaleSheetLayoutView="85" workbookViewId="0">
      <selection activeCell="A12" sqref="A12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3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72" customHeight="1">
      <c r="A1" s="144" t="s">
        <v>168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26" ht="18.75" customHeight="1">
      <c r="A2" s="145" t="s">
        <v>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18.75" customHeight="1">
      <c r="A3" s="146" t="s">
        <v>16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26" ht="21" customHeight="1">
      <c r="A4" s="147" t="s">
        <v>56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spans="1:26" ht="21" hidden="1" customHeight="1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1:26" ht="19.149999999999999" customHeight="1">
      <c r="A6" s="151" t="s">
        <v>167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" customHeight="1">
      <c r="A8" s="122" t="s">
        <v>94</v>
      </c>
      <c r="B8" s="34"/>
      <c r="C8" s="34"/>
      <c r="D8" s="34"/>
      <c r="E8" s="35"/>
      <c r="F8" s="35"/>
      <c r="G8" s="35"/>
      <c r="H8" s="35"/>
      <c r="I8" s="35"/>
      <c r="J8" s="36"/>
      <c r="K8" s="36"/>
      <c r="L8" s="34"/>
      <c r="M8" s="37"/>
      <c r="Z8" s="62" t="s">
        <v>130</v>
      </c>
    </row>
    <row r="9" spans="1:26" ht="20.100000000000001" customHeight="1">
      <c r="A9" s="136" t="s">
        <v>17</v>
      </c>
      <c r="B9" s="136" t="s">
        <v>10</v>
      </c>
      <c r="C9" s="136" t="s">
        <v>1</v>
      </c>
      <c r="D9" s="138" t="s">
        <v>47</v>
      </c>
      <c r="E9" s="138" t="s">
        <v>2</v>
      </c>
      <c r="F9" s="136" t="s">
        <v>3</v>
      </c>
      <c r="G9" s="138" t="s">
        <v>48</v>
      </c>
      <c r="H9" s="138" t="s">
        <v>2</v>
      </c>
      <c r="I9" s="138" t="s">
        <v>4</v>
      </c>
      <c r="J9" s="119"/>
      <c r="K9" s="138" t="s">
        <v>6</v>
      </c>
      <c r="L9" s="138" t="s">
        <v>98</v>
      </c>
      <c r="M9" s="138"/>
      <c r="N9" s="138"/>
      <c r="O9" s="139" t="s">
        <v>18</v>
      </c>
      <c r="P9" s="139"/>
      <c r="Q9" s="139"/>
      <c r="R9" s="139" t="s">
        <v>89</v>
      </c>
      <c r="S9" s="139"/>
      <c r="T9" s="139"/>
      <c r="U9" s="140" t="s">
        <v>19</v>
      </c>
      <c r="V9" s="142" t="s">
        <v>49</v>
      </c>
      <c r="W9" s="142" t="s">
        <v>20</v>
      </c>
      <c r="X9" s="136" t="s">
        <v>21</v>
      </c>
      <c r="Y9" s="136" t="s">
        <v>22</v>
      </c>
      <c r="Z9" s="137" t="s">
        <v>23</v>
      </c>
    </row>
    <row r="10" spans="1:26" ht="71.25" customHeight="1">
      <c r="A10" s="136"/>
      <c r="B10" s="136"/>
      <c r="C10" s="136"/>
      <c r="D10" s="138"/>
      <c r="E10" s="138"/>
      <c r="F10" s="136"/>
      <c r="G10" s="138"/>
      <c r="H10" s="138"/>
      <c r="I10" s="138"/>
      <c r="J10" s="119"/>
      <c r="K10" s="138"/>
      <c r="L10" s="51" t="s">
        <v>24</v>
      </c>
      <c r="M10" s="40" t="s">
        <v>25</v>
      </c>
      <c r="N10" s="51" t="s">
        <v>17</v>
      </c>
      <c r="O10" s="51" t="s">
        <v>24</v>
      </c>
      <c r="P10" s="40" t="s">
        <v>25</v>
      </c>
      <c r="Q10" s="51" t="s">
        <v>17</v>
      </c>
      <c r="R10" s="51" t="s">
        <v>24</v>
      </c>
      <c r="S10" s="40" t="s">
        <v>25</v>
      </c>
      <c r="T10" s="51" t="s">
        <v>17</v>
      </c>
      <c r="U10" s="141"/>
      <c r="V10" s="143"/>
      <c r="W10" s="143"/>
      <c r="X10" s="136"/>
      <c r="Y10" s="136"/>
      <c r="Z10" s="137"/>
    </row>
    <row r="11" spans="1:26" s="90" customFormat="1" ht="45" customHeight="1">
      <c r="A11" s="87">
        <v>1</v>
      </c>
      <c r="B11" s="52"/>
      <c r="C11" s="91"/>
      <c r="D11" s="24" t="s">
        <v>80</v>
      </c>
      <c r="E11" s="99" t="s">
        <v>81</v>
      </c>
      <c r="F11" s="100" t="s">
        <v>7</v>
      </c>
      <c r="G11" s="77" t="s">
        <v>77</v>
      </c>
      <c r="H11" s="126" t="s">
        <v>78</v>
      </c>
      <c r="I11" s="127" t="s">
        <v>57</v>
      </c>
      <c r="J11" s="108" t="s">
        <v>57</v>
      </c>
      <c r="K11" s="117" t="s">
        <v>58</v>
      </c>
      <c r="L11" s="81">
        <v>186</v>
      </c>
      <c r="M11" s="82">
        <f>L11/3-IF($U11=1,0.5,IF($U11=2,1.5,0))</f>
        <v>62</v>
      </c>
      <c r="N11" s="83">
        <f>RANK(M11,M$11:M$12,0)</f>
        <v>1</v>
      </c>
      <c r="O11" s="81">
        <v>186</v>
      </c>
      <c r="P11" s="82">
        <f>O11/3-IF($U11=1,0.5,IF($U11=2,1.5,0))</f>
        <v>62</v>
      </c>
      <c r="Q11" s="83">
        <f>RANK(P11,P$11:P$12,0)</f>
        <v>1</v>
      </c>
      <c r="R11" s="81">
        <v>184.5</v>
      </c>
      <c r="S11" s="82">
        <f>R11/3-IF($U11=1,0.5,IF($U11=2,1.5,0))</f>
        <v>61.5</v>
      </c>
      <c r="T11" s="83">
        <f>RANK(S11,S$11:S$12,0)</f>
        <v>1</v>
      </c>
      <c r="U11" s="88"/>
      <c r="V11" s="88"/>
      <c r="W11" s="81">
        <f>L11+O11+R11</f>
        <v>556.5</v>
      </c>
      <c r="X11" s="89"/>
      <c r="Y11" s="82">
        <f>ROUND(SUM(M11,P11,S11)/3,3)</f>
        <v>61.832999999999998</v>
      </c>
      <c r="Z11" s="88" t="s">
        <v>26</v>
      </c>
    </row>
    <row r="12" spans="1:26" s="96" customFormat="1" ht="45" customHeight="1">
      <c r="A12" s="87">
        <v>2</v>
      </c>
      <c r="B12" s="52"/>
      <c r="C12" s="91"/>
      <c r="D12" s="116" t="s">
        <v>63</v>
      </c>
      <c r="E12" s="78" t="s">
        <v>64</v>
      </c>
      <c r="F12" s="100">
        <v>3</v>
      </c>
      <c r="G12" s="98" t="s">
        <v>99</v>
      </c>
      <c r="H12" s="99" t="s">
        <v>65</v>
      </c>
      <c r="I12" s="100" t="s">
        <v>57</v>
      </c>
      <c r="J12" s="100" t="s">
        <v>57</v>
      </c>
      <c r="K12" s="117" t="s">
        <v>58</v>
      </c>
      <c r="L12" s="81">
        <v>184.5</v>
      </c>
      <c r="M12" s="82">
        <f>L12/3-IF($U12=1,0.5,IF($U12=2,1.5,0))</f>
        <v>61.5</v>
      </c>
      <c r="N12" s="83">
        <f>RANK(M12,M$11:M$12,0)</f>
        <v>2</v>
      </c>
      <c r="O12" s="81">
        <v>175.5</v>
      </c>
      <c r="P12" s="82">
        <f>O12/3-IF($U12=1,0.5,IF($U12=2,1.5,0))</f>
        <v>58.5</v>
      </c>
      <c r="Q12" s="83">
        <f>RANK(P12,P$11:P$12,0)</f>
        <v>2</v>
      </c>
      <c r="R12" s="81">
        <v>178</v>
      </c>
      <c r="S12" s="82">
        <f>R12/3-IF($U12=1,0.5,IF($U12=2,1.5,0))</f>
        <v>59.333333333333336</v>
      </c>
      <c r="T12" s="83">
        <f>RANK(S12,S$11:S$12,0)</f>
        <v>2</v>
      </c>
      <c r="U12" s="88"/>
      <c r="V12" s="88"/>
      <c r="W12" s="81">
        <f>L12+O12+R12</f>
        <v>538</v>
      </c>
      <c r="X12" s="89"/>
      <c r="Y12" s="82">
        <f>ROUND(SUM(M12,P12,S12)/3,3)</f>
        <v>59.777999999999999</v>
      </c>
      <c r="Z12" s="88" t="s">
        <v>26</v>
      </c>
    </row>
    <row r="13" spans="1:26" ht="46.5" customHeight="1"/>
    <row r="14" spans="1:26" ht="36.75" customHeight="1">
      <c r="D14" s="2" t="s">
        <v>12</v>
      </c>
      <c r="E14" s="2"/>
      <c r="F14" s="2"/>
      <c r="G14" s="2"/>
      <c r="H14" s="2"/>
      <c r="I14" s="27"/>
      <c r="K14" s="26" t="s">
        <v>151</v>
      </c>
      <c r="L14" s="118"/>
    </row>
    <row r="15" spans="1:26">
      <c r="D15" s="2"/>
      <c r="E15" s="2"/>
      <c r="F15" s="2"/>
      <c r="G15" s="2"/>
      <c r="H15" s="2"/>
      <c r="I15" s="27"/>
      <c r="L15" s="118"/>
    </row>
    <row r="16" spans="1:26" ht="36.75" customHeight="1">
      <c r="D16" s="2" t="s">
        <v>13</v>
      </c>
      <c r="E16" s="2"/>
      <c r="F16" s="2"/>
      <c r="G16" s="2"/>
      <c r="H16" s="2"/>
      <c r="I16" s="27"/>
      <c r="K16" s="26" t="s">
        <v>86</v>
      </c>
      <c r="L16" s="118"/>
    </row>
    <row r="27" spans="11:11">
      <c r="K27" s="2"/>
    </row>
  </sheetData>
  <sortState ref="A11:Z12">
    <sortCondition ref="A11:A12"/>
  </sortState>
  <mergeCells count="25">
    <mergeCell ref="A1:Z1"/>
    <mergeCell ref="A2:Z2"/>
    <mergeCell ref="A3:Z3"/>
    <mergeCell ref="A4:Z4"/>
    <mergeCell ref="Y9:Y10"/>
    <mergeCell ref="Z9:Z10"/>
    <mergeCell ref="K9:K10"/>
    <mergeCell ref="L9:N9"/>
    <mergeCell ref="A5:Z5"/>
    <mergeCell ref="O9:Q9"/>
    <mergeCell ref="R9:T9"/>
    <mergeCell ref="U9:U10"/>
    <mergeCell ref="V9:V10"/>
    <mergeCell ref="A6:Z6"/>
    <mergeCell ref="A9:A10"/>
    <mergeCell ref="B9:B10"/>
    <mergeCell ref="H9:H10"/>
    <mergeCell ref="I9:I10"/>
    <mergeCell ref="W9:W10"/>
    <mergeCell ref="X9:X10"/>
    <mergeCell ref="C9:C10"/>
    <mergeCell ref="D9:D10"/>
    <mergeCell ref="E9:E10"/>
    <mergeCell ref="F9:F10"/>
    <mergeCell ref="G9:G10"/>
  </mergeCells>
  <conditionalFormatting sqref="F12">
    <cfRule type="timePeriod" dxfId="1" priority="2" timePeriod="thisWeek">
      <formula>AND(TODAY()-ROUNDDOWN(F12,0)&lt;=WEEKDAY(TODAY())-1,ROUNDDOWN(F12,0)-TODAY()&lt;=7-WEEKDAY(TODAY()))</formula>
    </cfRule>
  </conditionalFormatting>
  <conditionalFormatting sqref="F12">
    <cfRule type="timePeriod" dxfId="0" priority="1" timePeriod="thisWeek">
      <formula>AND(TODAY()-ROUNDDOWN(F12,0)&lt;=WEEKDAY(TODAY())-1,ROUNDDOWN(F12,0)-TODAY()&lt;=7-WEEKDAY(TODAY()))</formula>
    </cfRule>
  </conditionalFormatting>
  <pageMargins left="0.35" right="0.28000000000000003" top="0.41" bottom="0.15748031496062992" header="0.17" footer="0.15748031496062992"/>
  <pageSetup paperSize="9" scale="6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view="pageBreakPreview" zoomScale="85" zoomScaleNormal="100" zoomScaleSheetLayoutView="85" workbookViewId="0">
      <selection activeCell="G16" sqref="G16"/>
    </sheetView>
  </sheetViews>
  <sheetFormatPr defaultRowHeight="12.75"/>
  <cols>
    <col min="1" max="1" width="5" style="6" customWidth="1"/>
    <col min="2" max="2" width="4.7109375" style="6" hidden="1" customWidth="1"/>
    <col min="3" max="3" width="7" style="6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3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62.25" customHeight="1">
      <c r="A1" s="144" t="s">
        <v>169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26" ht="18.75" hidden="1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18.75" customHeight="1">
      <c r="A3" s="146" t="s">
        <v>16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26" ht="21" customHeight="1">
      <c r="A4" s="147" t="s">
        <v>153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spans="1:26" ht="21" hidden="1" customHeight="1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1:26" ht="19.149999999999999" customHeight="1">
      <c r="A6" s="151" t="s">
        <v>167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" customHeight="1">
      <c r="A8" s="122" t="s">
        <v>94</v>
      </c>
      <c r="B8" s="34"/>
      <c r="C8" s="34"/>
      <c r="D8" s="34"/>
      <c r="E8" s="35"/>
      <c r="F8" s="35"/>
      <c r="G8" s="35"/>
      <c r="H8" s="35"/>
      <c r="I8" s="35"/>
      <c r="J8" s="36"/>
      <c r="K8" s="36"/>
      <c r="L8" s="34"/>
      <c r="M8" s="37"/>
      <c r="Z8" s="62" t="s">
        <v>130</v>
      </c>
    </row>
    <row r="9" spans="1:26" ht="20.100000000000001" customHeight="1">
      <c r="A9" s="136" t="s">
        <v>17</v>
      </c>
      <c r="B9" s="136" t="s">
        <v>10</v>
      </c>
      <c r="C9" s="136" t="s">
        <v>154</v>
      </c>
      <c r="D9" s="138" t="s">
        <v>47</v>
      </c>
      <c r="E9" s="138" t="s">
        <v>2</v>
      </c>
      <c r="F9" s="136" t="s">
        <v>3</v>
      </c>
      <c r="G9" s="138" t="s">
        <v>48</v>
      </c>
      <c r="H9" s="138" t="s">
        <v>2</v>
      </c>
      <c r="I9" s="138" t="s">
        <v>4</v>
      </c>
      <c r="J9" s="95"/>
      <c r="K9" s="138" t="s">
        <v>6</v>
      </c>
      <c r="L9" s="138" t="s">
        <v>98</v>
      </c>
      <c r="M9" s="138"/>
      <c r="N9" s="138"/>
      <c r="O9" s="139" t="s">
        <v>18</v>
      </c>
      <c r="P9" s="139"/>
      <c r="Q9" s="139"/>
      <c r="R9" s="139" t="s">
        <v>89</v>
      </c>
      <c r="S9" s="139"/>
      <c r="T9" s="139"/>
      <c r="U9" s="140" t="s">
        <v>19</v>
      </c>
      <c r="V9" s="142" t="s">
        <v>49</v>
      </c>
      <c r="W9" s="142" t="s">
        <v>20</v>
      </c>
      <c r="X9" s="136" t="s">
        <v>21</v>
      </c>
      <c r="Y9" s="136" t="s">
        <v>22</v>
      </c>
      <c r="Z9" s="137" t="s">
        <v>23</v>
      </c>
    </row>
    <row r="10" spans="1:26" ht="71.25" customHeight="1">
      <c r="A10" s="136"/>
      <c r="B10" s="136"/>
      <c r="C10" s="136"/>
      <c r="D10" s="138"/>
      <c r="E10" s="138"/>
      <c r="F10" s="136"/>
      <c r="G10" s="138"/>
      <c r="H10" s="138"/>
      <c r="I10" s="138"/>
      <c r="J10" s="95"/>
      <c r="K10" s="138"/>
      <c r="L10" s="51" t="s">
        <v>24</v>
      </c>
      <c r="M10" s="40" t="s">
        <v>25</v>
      </c>
      <c r="N10" s="51" t="s">
        <v>17</v>
      </c>
      <c r="O10" s="51" t="s">
        <v>24</v>
      </c>
      <c r="P10" s="40" t="s">
        <v>25</v>
      </c>
      <c r="Q10" s="51" t="s">
        <v>17</v>
      </c>
      <c r="R10" s="51" t="s">
        <v>24</v>
      </c>
      <c r="S10" s="40" t="s">
        <v>25</v>
      </c>
      <c r="T10" s="51" t="s">
        <v>17</v>
      </c>
      <c r="U10" s="141"/>
      <c r="V10" s="143"/>
      <c r="W10" s="143"/>
      <c r="X10" s="136"/>
      <c r="Y10" s="136"/>
      <c r="Z10" s="137"/>
    </row>
    <row r="11" spans="1:26" s="90" customFormat="1" ht="30.75" customHeight="1">
      <c r="A11" s="161" t="s">
        <v>155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3"/>
    </row>
    <row r="12" spans="1:26" s="90" customFormat="1" ht="49.5" customHeight="1">
      <c r="A12" s="87" t="s">
        <v>26</v>
      </c>
      <c r="B12" s="52"/>
      <c r="C12" s="131" t="s">
        <v>148</v>
      </c>
      <c r="D12" s="72" t="s">
        <v>59</v>
      </c>
      <c r="E12" s="20" t="s">
        <v>60</v>
      </c>
      <c r="F12" s="25">
        <v>2</v>
      </c>
      <c r="G12" s="19" t="s">
        <v>61</v>
      </c>
      <c r="H12" s="20" t="s">
        <v>62</v>
      </c>
      <c r="I12" s="25" t="s">
        <v>57</v>
      </c>
      <c r="J12" s="25" t="s">
        <v>57</v>
      </c>
      <c r="K12" s="117" t="s">
        <v>58</v>
      </c>
      <c r="L12" s="81">
        <v>195</v>
      </c>
      <c r="M12" s="82">
        <f>L12/3.3-IF($U12=1,0.5,IF($U12=2,1.5,0))</f>
        <v>59.090909090909093</v>
      </c>
      <c r="N12" s="83"/>
      <c r="O12" s="81">
        <v>198.5</v>
      </c>
      <c r="P12" s="82">
        <f>O12/3.3-IF($U12=1,0.5,IF($U12=2,1.5,0))</f>
        <v>60.151515151515156</v>
      </c>
      <c r="Q12" s="83"/>
      <c r="R12" s="81">
        <v>199.5</v>
      </c>
      <c r="S12" s="82">
        <f>R12/3.3-IF($U12=1,0.5,IF($U12=2,1.5,0))</f>
        <v>60.45454545454546</v>
      </c>
      <c r="T12" s="83"/>
      <c r="U12" s="88"/>
      <c r="V12" s="88"/>
      <c r="W12" s="81">
        <f>L12+O12+R12</f>
        <v>593</v>
      </c>
      <c r="X12" s="89"/>
      <c r="Y12" s="82">
        <f>ROUND(SUM(M12,P12,S12)/3,3)</f>
        <v>59.899000000000001</v>
      </c>
      <c r="Z12" s="88" t="s">
        <v>26</v>
      </c>
    </row>
    <row r="13" spans="1:26" ht="57.75" customHeight="1"/>
    <row r="14" spans="1:26" ht="36.75" customHeight="1">
      <c r="D14" s="2" t="s">
        <v>12</v>
      </c>
      <c r="E14" s="2"/>
      <c r="F14" s="2"/>
      <c r="G14" s="2"/>
      <c r="H14" s="2"/>
      <c r="I14" s="27"/>
      <c r="K14" s="26" t="s">
        <v>151</v>
      </c>
      <c r="L14" s="93"/>
    </row>
    <row r="15" spans="1:26">
      <c r="D15" s="2"/>
      <c r="E15" s="2"/>
      <c r="F15" s="2"/>
      <c r="G15" s="2"/>
      <c r="H15" s="2"/>
      <c r="I15" s="27"/>
      <c r="L15" s="93"/>
    </row>
    <row r="16" spans="1:26" ht="36.75" customHeight="1">
      <c r="D16" s="2" t="s">
        <v>13</v>
      </c>
      <c r="E16" s="2"/>
      <c r="F16" s="2"/>
      <c r="G16" s="2"/>
      <c r="H16" s="2"/>
      <c r="I16" s="27"/>
      <c r="K16" s="26" t="s">
        <v>86</v>
      </c>
      <c r="L16" s="93"/>
    </row>
    <row r="27" spans="11:11">
      <c r="K27" s="2"/>
    </row>
  </sheetData>
  <sortState ref="A12:Z13">
    <sortCondition ref="A12:A13"/>
  </sortState>
  <mergeCells count="26">
    <mergeCell ref="A1:Z1"/>
    <mergeCell ref="A2:Z2"/>
    <mergeCell ref="A3:Z3"/>
    <mergeCell ref="A4:Z4"/>
    <mergeCell ref="Y9:Y10"/>
    <mergeCell ref="Z9:Z10"/>
    <mergeCell ref="K9:K10"/>
    <mergeCell ref="L9:N9"/>
    <mergeCell ref="A5:Z5"/>
    <mergeCell ref="O9:Q9"/>
    <mergeCell ref="R9:T9"/>
    <mergeCell ref="U9:U10"/>
    <mergeCell ref="V9:V10"/>
    <mergeCell ref="A6:Z6"/>
    <mergeCell ref="A9:A10"/>
    <mergeCell ref="B9:B10"/>
    <mergeCell ref="A11:Z11"/>
    <mergeCell ref="H9:H10"/>
    <mergeCell ref="I9:I10"/>
    <mergeCell ref="W9:W10"/>
    <mergeCell ref="X9:X10"/>
    <mergeCell ref="C9:C10"/>
    <mergeCell ref="D9:D10"/>
    <mergeCell ref="E9:E10"/>
    <mergeCell ref="F9:F10"/>
    <mergeCell ref="G9:G10"/>
  </mergeCells>
  <pageMargins left="0.35" right="0.28000000000000003" top="0.48" bottom="0.15748031496062992" header="0.17" footer="0.15748031496062992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view="pageBreakPreview" zoomScaleNormal="100" zoomScaleSheetLayoutView="100" workbookViewId="0">
      <selection activeCell="H21" sqref="H21"/>
    </sheetView>
  </sheetViews>
  <sheetFormatPr defaultRowHeight="12.75"/>
  <cols>
    <col min="1" max="2" width="23.28515625" style="6" customWidth="1"/>
    <col min="3" max="3" width="11.5703125" style="6" customWidth="1"/>
    <col min="4" max="4" width="25.85546875" style="6" customWidth="1"/>
    <col min="5" max="6" width="20.42578125" style="6" customWidth="1"/>
    <col min="7" max="16384" width="9.140625" style="6"/>
  </cols>
  <sheetData>
    <row r="1" spans="1:5" ht="59.25" customHeight="1">
      <c r="A1" s="164" t="s">
        <v>97</v>
      </c>
      <c r="B1" s="165"/>
      <c r="C1" s="165"/>
      <c r="D1" s="165"/>
      <c r="E1" s="165"/>
    </row>
    <row r="2" spans="1:5" ht="21.75" customHeight="1">
      <c r="A2" s="167" t="s">
        <v>44</v>
      </c>
      <c r="B2" s="164"/>
      <c r="C2" s="164"/>
      <c r="D2" s="164"/>
      <c r="E2" s="164"/>
    </row>
    <row r="3" spans="1:5" ht="18" customHeight="1">
      <c r="A3" s="166" t="s">
        <v>52</v>
      </c>
      <c r="B3" s="166"/>
      <c r="C3" s="166"/>
      <c r="D3" s="166"/>
      <c r="E3" s="166"/>
    </row>
    <row r="4" spans="1:5">
      <c r="A4" s="53"/>
      <c r="B4" s="53"/>
      <c r="C4" s="53"/>
      <c r="D4" s="53"/>
      <c r="E4" s="53"/>
    </row>
    <row r="5" spans="1:5" ht="20.25" customHeight="1">
      <c r="A5" s="132" t="s">
        <v>94</v>
      </c>
      <c r="B5" s="53"/>
      <c r="C5" s="53"/>
      <c r="D5" s="53"/>
      <c r="E5" s="62" t="s">
        <v>130</v>
      </c>
    </row>
    <row r="6" spans="1:5" ht="19.5" customHeight="1">
      <c r="A6" s="54" t="s">
        <v>27</v>
      </c>
      <c r="B6" s="54" t="s">
        <v>28</v>
      </c>
      <c r="C6" s="54" t="s">
        <v>29</v>
      </c>
      <c r="D6" s="54" t="s">
        <v>30</v>
      </c>
      <c r="E6" s="54" t="s">
        <v>31</v>
      </c>
    </row>
    <row r="7" spans="1:5" ht="39" customHeight="1">
      <c r="A7" s="58" t="s">
        <v>32</v>
      </c>
      <c r="B7" s="59" t="s">
        <v>159</v>
      </c>
      <c r="C7" s="59" t="s">
        <v>87</v>
      </c>
      <c r="D7" s="59" t="s">
        <v>34</v>
      </c>
      <c r="E7" s="59"/>
    </row>
    <row r="8" spans="1:5" ht="39" customHeight="1">
      <c r="A8" s="58" t="s">
        <v>45</v>
      </c>
      <c r="B8" s="59" t="s">
        <v>160</v>
      </c>
      <c r="C8" s="59" t="s">
        <v>93</v>
      </c>
      <c r="D8" s="74" t="s">
        <v>33</v>
      </c>
      <c r="E8" s="59"/>
    </row>
    <row r="9" spans="1:5" ht="39" customHeight="1">
      <c r="A9" s="58" t="s">
        <v>163</v>
      </c>
      <c r="B9" s="59" t="s">
        <v>161</v>
      </c>
      <c r="C9" s="59" t="s">
        <v>88</v>
      </c>
      <c r="D9" s="74" t="s">
        <v>33</v>
      </c>
      <c r="E9" s="59"/>
    </row>
    <row r="10" spans="1:5" ht="39" customHeight="1">
      <c r="A10" s="73" t="s">
        <v>13</v>
      </c>
      <c r="B10" s="74" t="s">
        <v>46</v>
      </c>
      <c r="C10" s="74" t="s">
        <v>87</v>
      </c>
      <c r="D10" s="74" t="s">
        <v>33</v>
      </c>
      <c r="E10" s="59"/>
    </row>
    <row r="11" spans="1:5" ht="39" customHeight="1">
      <c r="A11" s="73" t="s">
        <v>35</v>
      </c>
      <c r="B11" s="74" t="s">
        <v>96</v>
      </c>
      <c r="C11" s="74" t="s">
        <v>88</v>
      </c>
      <c r="D11" s="59" t="s">
        <v>34</v>
      </c>
      <c r="E11" s="74"/>
    </row>
    <row r="12" spans="1:5" ht="39" customHeight="1">
      <c r="A12" s="58" t="s">
        <v>50</v>
      </c>
      <c r="B12" s="59" t="s">
        <v>162</v>
      </c>
      <c r="C12" s="59" t="s">
        <v>93</v>
      </c>
      <c r="D12" s="59" t="s">
        <v>34</v>
      </c>
      <c r="E12" s="59"/>
    </row>
    <row r="13" spans="1:5" ht="51.75" customHeight="1">
      <c r="D13" s="2"/>
      <c r="E13" s="2"/>
    </row>
    <row r="14" spans="1:5">
      <c r="A14" s="2" t="s">
        <v>32</v>
      </c>
      <c r="C14" s="26" t="s">
        <v>151</v>
      </c>
      <c r="D14" s="26"/>
    </row>
    <row r="15" spans="1:5" ht="14.25" customHeight="1">
      <c r="A15" s="165"/>
      <c r="B15" s="165"/>
      <c r="C15" s="165"/>
      <c r="D15" s="165"/>
      <c r="E15" s="165"/>
    </row>
    <row r="16" spans="1:5" ht="60.75" customHeight="1">
      <c r="A16" s="164" t="s">
        <v>97</v>
      </c>
      <c r="B16" s="165"/>
      <c r="C16" s="165"/>
      <c r="D16" s="165"/>
      <c r="E16" s="165"/>
    </row>
    <row r="17" spans="1:5" ht="26.25" customHeight="1">
      <c r="A17" s="167" t="s">
        <v>44</v>
      </c>
      <c r="B17" s="164"/>
      <c r="C17" s="164"/>
      <c r="D17" s="164"/>
      <c r="E17" s="164"/>
    </row>
    <row r="18" spans="1:5" ht="16.5" customHeight="1">
      <c r="A18" s="166" t="s">
        <v>51</v>
      </c>
      <c r="B18" s="166"/>
      <c r="C18" s="166"/>
      <c r="D18" s="166"/>
      <c r="E18" s="166"/>
    </row>
    <row r="19" spans="1:5">
      <c r="A19" s="55"/>
      <c r="B19" s="53"/>
      <c r="C19" s="53"/>
      <c r="D19" s="53"/>
      <c r="E19" s="56"/>
    </row>
    <row r="20" spans="1:5" ht="20.25" customHeight="1">
      <c r="A20" s="132" t="s">
        <v>94</v>
      </c>
      <c r="B20" s="57"/>
      <c r="C20" s="57"/>
      <c r="D20" s="62" t="s">
        <v>130</v>
      </c>
    </row>
    <row r="21" spans="1:5" ht="34.5" customHeight="1">
      <c r="A21" s="54" t="s">
        <v>27</v>
      </c>
      <c r="B21" s="54" t="s">
        <v>28</v>
      </c>
      <c r="C21" s="54" t="s">
        <v>29</v>
      </c>
      <c r="D21" s="54" t="s">
        <v>30</v>
      </c>
      <c r="E21" s="57"/>
    </row>
    <row r="22" spans="1:5" ht="34.5" customHeight="1">
      <c r="A22" s="58" t="s">
        <v>32</v>
      </c>
      <c r="B22" s="59" t="s">
        <v>159</v>
      </c>
      <c r="C22" s="59" t="s">
        <v>87</v>
      </c>
      <c r="D22" s="59" t="s">
        <v>34</v>
      </c>
      <c r="E22" s="60"/>
    </row>
    <row r="23" spans="1:5" ht="34.5" customHeight="1">
      <c r="A23" s="58" t="s">
        <v>45</v>
      </c>
      <c r="B23" s="59" t="s">
        <v>160</v>
      </c>
      <c r="C23" s="59" t="s">
        <v>93</v>
      </c>
      <c r="D23" s="74" t="s">
        <v>33</v>
      </c>
      <c r="E23" s="60"/>
    </row>
    <row r="24" spans="1:5" ht="34.5" customHeight="1">
      <c r="A24" s="58" t="s">
        <v>45</v>
      </c>
      <c r="B24" s="59" t="s">
        <v>161</v>
      </c>
      <c r="C24" s="59" t="s">
        <v>88</v>
      </c>
      <c r="D24" s="74" t="s">
        <v>33</v>
      </c>
      <c r="E24" s="60"/>
    </row>
    <row r="25" spans="1:5" ht="34.5" customHeight="1">
      <c r="A25" s="73" t="s">
        <v>13</v>
      </c>
      <c r="B25" s="74" t="s">
        <v>46</v>
      </c>
      <c r="C25" s="74" t="s">
        <v>87</v>
      </c>
      <c r="D25" s="74" t="s">
        <v>33</v>
      </c>
      <c r="E25" s="60"/>
    </row>
    <row r="26" spans="1:5" ht="34.5" customHeight="1">
      <c r="A26" s="73" t="s">
        <v>35</v>
      </c>
      <c r="B26" s="74" t="s">
        <v>96</v>
      </c>
      <c r="C26" s="74" t="s">
        <v>88</v>
      </c>
      <c r="D26" s="59" t="s">
        <v>34</v>
      </c>
      <c r="E26" s="60"/>
    </row>
    <row r="27" spans="1:5" ht="34.5" customHeight="1">
      <c r="A27" s="58" t="s">
        <v>50</v>
      </c>
      <c r="B27" s="59" t="s">
        <v>162</v>
      </c>
      <c r="C27" s="59" t="s">
        <v>93</v>
      </c>
      <c r="D27" s="59" t="s">
        <v>34</v>
      </c>
      <c r="E27" s="75"/>
    </row>
    <row r="28" spans="1:5" ht="34.5" customHeight="1">
      <c r="A28" s="58" t="s">
        <v>14</v>
      </c>
      <c r="B28" s="59" t="s">
        <v>161</v>
      </c>
      <c r="C28" s="59" t="s">
        <v>88</v>
      </c>
      <c r="D28" s="74" t="s">
        <v>33</v>
      </c>
      <c r="E28" s="75"/>
    </row>
    <row r="29" spans="1:5" ht="60" customHeight="1">
      <c r="D29" s="2"/>
      <c r="E29" s="2"/>
    </row>
    <row r="30" spans="1:5">
      <c r="A30" s="2" t="s">
        <v>32</v>
      </c>
      <c r="C30" s="26" t="s">
        <v>151</v>
      </c>
      <c r="D30" s="26"/>
    </row>
    <row r="31" spans="1:5" ht="42" customHeight="1">
      <c r="E31" s="2"/>
    </row>
    <row r="32" spans="1:5">
      <c r="A32" s="2" t="s">
        <v>13</v>
      </c>
      <c r="C32" s="26" t="s">
        <v>86</v>
      </c>
      <c r="D32" s="26"/>
    </row>
  </sheetData>
  <mergeCells count="7">
    <mergeCell ref="A1:E1"/>
    <mergeCell ref="A3:E3"/>
    <mergeCell ref="A15:E15"/>
    <mergeCell ref="A16:E16"/>
    <mergeCell ref="A18:E18"/>
    <mergeCell ref="A2:E2"/>
    <mergeCell ref="A17:E17"/>
  </mergeCells>
  <pageMargins left="0.7" right="0.7" top="0.75" bottom="0.75" header="0.3" footer="0.3"/>
  <pageSetup paperSize="9" scale="85" fitToHeight="0" orientation="portrait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МЛ</vt:lpstr>
      <vt:lpstr>ППдА</vt:lpstr>
      <vt:lpstr>ППдА ок</vt:lpstr>
      <vt:lpstr>ППЮн ок</vt:lpstr>
      <vt:lpstr>Выбор</vt:lpstr>
      <vt:lpstr>Судейская </vt:lpstr>
      <vt:lpstr>МЛ!Область_печати</vt:lpstr>
      <vt:lpstr>'ППдА 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Лябохов Даниэль</dc:creator>
  <cp:lastModifiedBy> </cp:lastModifiedBy>
  <cp:lastPrinted>2023-06-17T12:35:06Z</cp:lastPrinted>
  <dcterms:created xsi:type="dcterms:W3CDTF">2018-02-14T07:49:33Z</dcterms:created>
  <dcterms:modified xsi:type="dcterms:W3CDTF">2023-06-19T05:24:47Z</dcterms:modified>
</cp:coreProperties>
</file>